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tabRatio="595" activeTab="1"/>
  </bookViews>
  <sheets>
    <sheet name="COMÉRCIO" sheetId="1" r:id="rId1"/>
    <sheet name="11.1" sheetId="2" r:id="rId2"/>
    <sheet name="11.2" sheetId="3" r:id="rId3"/>
    <sheet name="11.3" sheetId="4" r:id="rId4"/>
    <sheet name="11.4" sheetId="5" r:id="rId5"/>
    <sheet name="PROTEÇÃO AO CRÉDITO" sheetId="6" r:id="rId6"/>
    <sheet name="11.5" sheetId="7" r:id="rId7"/>
    <sheet name="COMÉRCIO EXTERIOR" sheetId="8" r:id="rId8"/>
    <sheet name="11.6" sheetId="9" r:id="rId9"/>
    <sheet name="INFRA-ESTRUTURA ESTRADA" sheetId="10" r:id="rId10"/>
    <sheet name="11.7" sheetId="11" r:id="rId11"/>
    <sheet name="11.8" sheetId="12" r:id="rId12"/>
    <sheet name="TRANSPORTE FERROVIÁRIO" sheetId="13" r:id="rId13"/>
    <sheet name="11.9" sheetId="14" r:id="rId14"/>
    <sheet name="TRANSPORTE RODOVIÁRIO" sheetId="15" r:id="rId15"/>
    <sheet name="11.10" sheetId="16" r:id="rId16"/>
    <sheet name="11.11" sheetId="17" r:id="rId17"/>
    <sheet name="11.12" sheetId="18" r:id="rId18"/>
    <sheet name="11.13" sheetId="19" r:id="rId19"/>
    <sheet name="11.14" sheetId="20" r:id="rId20"/>
    <sheet name="11.15" sheetId="21" r:id="rId21"/>
    <sheet name="11.16" sheetId="22" r:id="rId22"/>
    <sheet name="11.17" sheetId="23" r:id="rId23"/>
    <sheet name="TRANSPORTE AÉREO" sheetId="24" r:id="rId24"/>
    <sheet name="11.18" sheetId="25" r:id="rId25"/>
    <sheet name="11.19" sheetId="26" r:id="rId26"/>
    <sheet name="11.20" sheetId="27" r:id="rId27"/>
    <sheet name="TRANSPORTE METROVIÁRIO" sheetId="28" r:id="rId28"/>
    <sheet name="11.21" sheetId="29" r:id="rId29"/>
    <sheet name="11.22" sheetId="30" r:id="rId30"/>
    <sheet name="11.23" sheetId="31" r:id="rId31"/>
    <sheet name="COMUNICAÇÕES" sheetId="32" r:id="rId32"/>
    <sheet name="11.24" sheetId="33" r:id="rId33"/>
    <sheet name="11.25" sheetId="34" r:id="rId34"/>
    <sheet name="11.26" sheetId="35" r:id="rId35"/>
    <sheet name="11.27" sheetId="36" r:id="rId36"/>
    <sheet name="11.28" sheetId="37" r:id="rId37"/>
    <sheet name="11.29" sheetId="38" r:id="rId38"/>
    <sheet name="11.30" sheetId="39" r:id="rId39"/>
    <sheet name="TURISMO E HOSPEDAGEM" sheetId="40" r:id="rId40"/>
    <sheet name="11.31" sheetId="41" r:id="rId41"/>
    <sheet name="11.32" sheetId="42" r:id="rId42"/>
  </sheets>
  <definedNames>
    <definedName name="_xlnm.Print_Area" localSheetId="16">'11.11'!$A$2:$D$46</definedName>
    <definedName name="_xlnm.Print_Area" localSheetId="17">'11.12'!$A$1:$D$45</definedName>
    <definedName name="_xlnm.Print_Area" localSheetId="18">'11.13'!$A$1:$D$44</definedName>
    <definedName name="_xlnm.Print_Area" localSheetId="32">'11.24'!$A$1:$F$13</definedName>
    <definedName name="_xlnm.Print_Area" localSheetId="33">'11.25'!$A$1:$G$25</definedName>
    <definedName name="_xlnm.Print_Area" localSheetId="34">'11.26'!$A$1:$F$14</definedName>
    <definedName name="_xlnm.Print_Area" localSheetId="35">'11.27'!$A$2:$I$13</definedName>
    <definedName name="_xlnm.Print_Area" localSheetId="37">'11.29'!$B$1:$G$136</definedName>
    <definedName name="_xlnm.Print_Area" localSheetId="6">'11.5'!$A$1:$H$14</definedName>
  </definedNames>
  <calcPr fullCalcOnLoad="1"/>
</workbook>
</file>

<file path=xl/sharedStrings.xml><?xml version="1.0" encoding="utf-8"?>
<sst xmlns="http://schemas.openxmlformats.org/spreadsheetml/2006/main" count="2905" uniqueCount="684">
  <si>
    <t>NÚMERO DE EMPRESAS</t>
  </si>
  <si>
    <t>TOTAL</t>
  </si>
  <si>
    <t>0 a 4</t>
  </si>
  <si>
    <t>5 a 9</t>
  </si>
  <si>
    <t>10 a 19</t>
  </si>
  <si>
    <t>20 a 29</t>
  </si>
  <si>
    <t>-</t>
  </si>
  <si>
    <t>Indústrias extrativas</t>
  </si>
  <si>
    <t>Indústrias de transformação</t>
  </si>
  <si>
    <t>Construção</t>
  </si>
  <si>
    <t>Alojamento e alimentação</t>
  </si>
  <si>
    <t>Administração pública, defesa e seguridade social</t>
  </si>
  <si>
    <t>Educação</t>
  </si>
  <si>
    <t>Serviços domésticos</t>
  </si>
  <si>
    <t>Organismos internacionais e outras instituições extraterritoriais</t>
  </si>
  <si>
    <t>30 a 49</t>
  </si>
  <si>
    <t>50 a 99</t>
  </si>
  <si>
    <t>100 a 249</t>
  </si>
  <si>
    <t>250 a 499</t>
  </si>
  <si>
    <t>ATIVIDADES ECONÔMICAS</t>
  </si>
  <si>
    <t>ANOS</t>
  </si>
  <si>
    <t>GRUPOS DE PRODUTOS (Kg)</t>
  </si>
  <si>
    <t>Hortifrutigranjeiros</t>
  </si>
  <si>
    <t>Hortaliças folhas – (folhas, flores e hastes)</t>
  </si>
  <si>
    <t>Hortaliças frutos</t>
  </si>
  <si>
    <t>Hortaliças raízes – (tubérculos, bulbos e rizomas)</t>
  </si>
  <si>
    <t>Frutas nacionais</t>
  </si>
  <si>
    <t>Frutas importadas</t>
  </si>
  <si>
    <t>Ovos (galinhas e codornas)</t>
  </si>
  <si>
    <t>QUANTIDADE (kg)</t>
  </si>
  <si>
    <t>Exportações</t>
  </si>
  <si>
    <t>Importações</t>
  </si>
  <si>
    <t>DISTRITO FEDERAL</t>
  </si>
  <si>
    <t>Brasília</t>
  </si>
  <si>
    <t>Gama</t>
  </si>
  <si>
    <t>Taguatinga</t>
  </si>
  <si>
    <t>Planaltina</t>
  </si>
  <si>
    <t>Núcleo Bandeirante</t>
  </si>
  <si>
    <t>Guará</t>
  </si>
  <si>
    <t>Samambaia</t>
  </si>
  <si>
    <t>Santa Maria</t>
  </si>
  <si>
    <t>Recanto das Emas</t>
  </si>
  <si>
    <t>Lago Sul</t>
  </si>
  <si>
    <t>Riacho Fundo</t>
  </si>
  <si>
    <t>Sudoeste/Octogonal</t>
  </si>
  <si>
    <t>CAPITAIS</t>
  </si>
  <si>
    <t>DISTÂNCIA POR RODOVIAS (Km)</t>
  </si>
  <si>
    <t>Aracaju</t>
  </si>
  <si>
    <t>Goiânia</t>
  </si>
  <si>
    <t>Recife</t>
  </si>
  <si>
    <t>Belém</t>
  </si>
  <si>
    <t>João Pessoa</t>
  </si>
  <si>
    <t>Rio Branco</t>
  </si>
  <si>
    <t>Belo Horizonte</t>
  </si>
  <si>
    <t>Maceió</t>
  </si>
  <si>
    <t>Rio de Janeiro</t>
  </si>
  <si>
    <t>Boa Vista</t>
  </si>
  <si>
    <t>Macapá</t>
  </si>
  <si>
    <t>Salvador</t>
  </si>
  <si>
    <t>Campo Grande</t>
  </si>
  <si>
    <t>Manaus</t>
  </si>
  <si>
    <t>São Luís</t>
  </si>
  <si>
    <t>Cuiabá</t>
  </si>
  <si>
    <t>Natal</t>
  </si>
  <si>
    <t>São Paulo</t>
  </si>
  <si>
    <t>Curitiba</t>
  </si>
  <si>
    <t>Porto Alegre</t>
  </si>
  <si>
    <t>Teresina</t>
  </si>
  <si>
    <t>Florianópolis</t>
  </si>
  <si>
    <t>Palmas</t>
  </si>
  <si>
    <t>Vitória</t>
  </si>
  <si>
    <t>Fortaleza</t>
  </si>
  <si>
    <t>Porto Velho</t>
  </si>
  <si>
    <t>Fonte : Departamento Nacional de Estradas de Rodagem - DNER</t>
  </si>
  <si>
    <t>Total</t>
  </si>
  <si>
    <t xml:space="preserve">TOTAL </t>
  </si>
  <si>
    <t>Transitórias</t>
  </si>
  <si>
    <t>Federal</t>
  </si>
  <si>
    <t>Distrital</t>
  </si>
  <si>
    <t>Vicinais</t>
  </si>
  <si>
    <t>CARGAS (t)</t>
  </si>
  <si>
    <t>Embarcada</t>
  </si>
  <si>
    <t>Desembarcada</t>
  </si>
  <si>
    <t>TRANSPORTE INTERESTADUAL</t>
  </si>
  <si>
    <t>Passageiros</t>
  </si>
  <si>
    <t>Viagens</t>
  </si>
  <si>
    <t>Embarcados</t>
  </si>
  <si>
    <t>Desembarcados</t>
  </si>
  <si>
    <t>Partidas</t>
  </si>
  <si>
    <t>Chegadas</t>
  </si>
  <si>
    <t>Fonte : Secretaria de Estado de Transportes -Transporte Urbano do Distrito Federal – DFTRANS – Diretoria Técnica</t>
  </si>
  <si>
    <t>...</t>
  </si>
  <si>
    <t>Brazlândia</t>
  </si>
  <si>
    <t>Sobradinho</t>
  </si>
  <si>
    <t>Paranoá</t>
  </si>
  <si>
    <t>Ceilândia</t>
  </si>
  <si>
    <t>Cruzeiro</t>
  </si>
  <si>
    <t>São Sebastião</t>
  </si>
  <si>
    <t>Lago Norte</t>
  </si>
  <si>
    <t>Candangolândia</t>
  </si>
  <si>
    <t xml:space="preserve">Águas Claras </t>
  </si>
  <si>
    <t xml:space="preserve">Riacho Fundo II </t>
  </si>
  <si>
    <t xml:space="preserve">Varjão </t>
  </si>
  <si>
    <t xml:space="preserve">Park Way 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</si>
  <si>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</si>
  <si>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 xml:space="preserve">Sobradinho II 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</si>
  <si>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</si>
  <si>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</si>
  <si>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Itapoã</t>
  </si>
  <si>
    <t>NÚMERO DE TÁXIS</t>
  </si>
  <si>
    <t>ESPÉCIES</t>
  </si>
  <si>
    <t>Passageiro</t>
  </si>
  <si>
    <t>Carga</t>
  </si>
  <si>
    <t>Misto</t>
  </si>
  <si>
    <t>Outras</t>
  </si>
  <si>
    <t>Particular</t>
  </si>
  <si>
    <t>Aluguel</t>
  </si>
  <si>
    <t>Oficial</t>
  </si>
  <si>
    <t>Aprendizagem</t>
  </si>
  <si>
    <t>Experiência</t>
  </si>
  <si>
    <t>Fabricante</t>
  </si>
  <si>
    <t>Automóvel</t>
  </si>
  <si>
    <t>Motocicleta</t>
  </si>
  <si>
    <t>Reboque</t>
  </si>
  <si>
    <t>Ônibus</t>
  </si>
  <si>
    <t>Semi-reboque</t>
  </si>
  <si>
    <t>Outros</t>
  </si>
  <si>
    <t>Camioneta</t>
  </si>
  <si>
    <t xml:space="preserve">Caminhonete </t>
  </si>
  <si>
    <t>Caminhão</t>
  </si>
  <si>
    <t>Utilitário</t>
  </si>
  <si>
    <t>CONDUTORES POR FAIXA ETÁRIA</t>
  </si>
  <si>
    <t>PASSAGEIROS</t>
  </si>
  <si>
    <t>Em trânsito</t>
  </si>
  <si>
    <t>Conexão</t>
  </si>
  <si>
    <t>Abordo</t>
  </si>
  <si>
    <t>CARGAS</t>
  </si>
  <si>
    <t>Correios (kg)</t>
  </si>
  <si>
    <t>Carga (kg)</t>
  </si>
  <si>
    <t>VÔOS REGULARES</t>
  </si>
  <si>
    <t>Domésticos</t>
  </si>
  <si>
    <t>Internacionais</t>
  </si>
  <si>
    <t>Pousos</t>
  </si>
  <si>
    <t>Decolagens</t>
  </si>
  <si>
    <t>VÔOS NÃO-REGULARES</t>
  </si>
  <si>
    <t>PASSAGEIROS TRANSPORTADOS</t>
  </si>
  <si>
    <t>VIAGENS REALIZADAS</t>
  </si>
  <si>
    <t>ESTAÇÕES</t>
  </si>
  <si>
    <t>Central</t>
  </si>
  <si>
    <t>Galeria</t>
  </si>
  <si>
    <t>Asa Sul</t>
  </si>
  <si>
    <t>Shopping</t>
  </si>
  <si>
    <t>Feira do Guará</t>
  </si>
  <si>
    <t>Águas Claras</t>
  </si>
  <si>
    <t>Concessionárias</t>
  </si>
  <si>
    <t>Praça do Relógio</t>
  </si>
  <si>
    <t>Taguatinga Sul</t>
  </si>
  <si>
    <t>Centro Metropolitano</t>
  </si>
  <si>
    <t>Furnas</t>
  </si>
  <si>
    <t>Ceilândia Sul</t>
  </si>
  <si>
    <t>Samambaia Sul</t>
  </si>
  <si>
    <t>ESPECIFICAÇÃO</t>
  </si>
  <si>
    <t>REDE DE ATENDIMENTO</t>
  </si>
  <si>
    <t>Agência de correios</t>
  </si>
  <si>
    <t>Agência de correios franqueada</t>
  </si>
  <si>
    <t>Agência filatélica</t>
  </si>
  <si>
    <t>Agência de correios comercial tipo l – terceirizada</t>
  </si>
  <si>
    <t>Caixa de coleta</t>
  </si>
  <si>
    <t>Posto de venda de produtos</t>
  </si>
  <si>
    <t>QUANTIDADE DE OBJETOS</t>
  </si>
  <si>
    <t>Recebidos</t>
  </si>
  <si>
    <t>     Simples</t>
  </si>
  <si>
    <t>     Registradas</t>
  </si>
  <si>
    <t>     Malotes</t>
  </si>
  <si>
    <t>    Telegramas</t>
  </si>
  <si>
    <t>Expedidos</t>
  </si>
  <si>
    <t>      Malotes</t>
  </si>
  <si>
    <t>     Encomendas Normais</t>
  </si>
  <si>
    <t>     Telegramas</t>
  </si>
  <si>
    <t>     Sedex</t>
  </si>
  <si>
    <t xml:space="preserve">DISTRITO FEDERAL </t>
  </si>
  <si>
    <t>Centro de Triagem de Cartas – CTC</t>
  </si>
  <si>
    <t>Centro de Distribuição Domiciliária – CDD</t>
  </si>
  <si>
    <t>Centro de Tratamento de Encomendas – CTE</t>
  </si>
  <si>
    <t>Centro de Entregas de Encomendas – CEE</t>
  </si>
  <si>
    <t>Centro  de Transporte Operacional – CTO</t>
  </si>
  <si>
    <t>Terminal de Carga Aérea – TECA</t>
  </si>
  <si>
    <t>SERVIÇO TELEFÔNICO FIXO COMUTADO</t>
  </si>
  <si>
    <t>NÚMERO DE EQUIPAMENTOS TELEFÔNICOS</t>
  </si>
  <si>
    <t>Terminais instalados</t>
  </si>
  <si>
    <t>Terminais em serviço</t>
  </si>
  <si>
    <t>MODALIDADE DE SERVIÇO</t>
  </si>
  <si>
    <t>Limitado privado</t>
  </si>
  <si>
    <t>Limitado privado - estações itinerantes</t>
  </si>
  <si>
    <t>Serviço de circuito especializado</t>
  </si>
  <si>
    <t>Serviço de comunicação multimídia</t>
  </si>
  <si>
    <t>Limitado privado por satélite</t>
  </si>
  <si>
    <t>Especial de televisão por assinatura</t>
  </si>
  <si>
    <t xml:space="preserve">Especial de repetição de televisão </t>
  </si>
  <si>
    <t>TV a cabo</t>
  </si>
  <si>
    <t>Especial de repetição de TV - satélite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</si>
  <si>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frutas secas, castanhas, amendoim, rapadura e milho de pipoca.</t>
    </r>
  </si>
  <si>
    <t>FAIXA DE PESSOAL OCUPADO ASSALARIADO</t>
  </si>
  <si>
    <r>
      <t>Diversos</t>
    </r>
    <r>
      <rPr>
        <b/>
        <vertAlign val="superscript"/>
        <sz val="10"/>
        <rFont val="Arial"/>
        <family val="2"/>
      </rPr>
      <t>(1)</t>
    </r>
  </si>
  <si>
    <t>SERVIÇOS TURÍSTICOS</t>
  </si>
  <si>
    <t>TIPOS</t>
  </si>
  <si>
    <t>TRANSPORTE METROVIÁRIO</t>
  </si>
  <si>
    <t xml:space="preserve"> -</t>
  </si>
  <si>
    <t>108 Sul</t>
  </si>
  <si>
    <t>Guariroba</t>
  </si>
  <si>
    <t>Ceilândia Centro</t>
  </si>
  <si>
    <t>Ceilândia Norte</t>
  </si>
  <si>
    <t xml:space="preserve">Terminal Ceilândia </t>
  </si>
  <si>
    <t xml:space="preserve"> </t>
  </si>
  <si>
    <t>CATEGORIAS</t>
  </si>
  <si>
    <t>REGIÔES ADMINISTRATIVAS</t>
  </si>
  <si>
    <t>CONTINENTES</t>
  </si>
  <si>
    <t>TURISTAS ESTRANGEIROS</t>
  </si>
  <si>
    <t xml:space="preserve">África </t>
  </si>
  <si>
    <t xml:space="preserve">América do Norte </t>
  </si>
  <si>
    <t xml:space="preserve">América do Sul </t>
  </si>
  <si>
    <t xml:space="preserve">Ásia </t>
  </si>
  <si>
    <t xml:space="preserve">Europa </t>
  </si>
  <si>
    <t xml:space="preserve">Oceania </t>
  </si>
  <si>
    <t>América Central e Caribe</t>
  </si>
  <si>
    <t>102 Sul</t>
  </si>
  <si>
    <t>112 Sul</t>
  </si>
  <si>
    <t>UNIDADES OPERACIONAIS</t>
  </si>
  <si>
    <t>18-19</t>
  </si>
  <si>
    <t>20-24</t>
  </si>
  <si>
    <t>25-29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</si>
  <si>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</si>
  <si>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</si>
  <si>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</si>
  <si>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</si>
  <si>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</si>
  <si>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</si>
  <si>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</si>
  <si>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</si>
  <si>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30-34</t>
  </si>
  <si>
    <t>35-39</t>
  </si>
  <si>
    <r>
      <t>Registro(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</si>
  <si>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 xml:space="preserve">     Impresso</t>
  </si>
  <si>
    <t xml:space="preserve">Nota : Spcheque significa - cheque negativo ou com  insuficiência de fundo. SPC significa -  Débito com carnês, notas fiscais, duplicatas, etc. </t>
  </si>
  <si>
    <t>Informações significa - consultas ao serviço do SPC-SPCHEQUE. Cancelamentos significa - fichas reabilitadas ao crédito.</t>
  </si>
  <si>
    <t>Vicente Pires</t>
  </si>
  <si>
    <t>114  Sul</t>
  </si>
  <si>
    <t>Prestadoras de serviços de infraestrutura para eventos</t>
  </si>
  <si>
    <t>Restaurantes, bares e similares</t>
  </si>
  <si>
    <t>Locadoras de veículos</t>
  </si>
  <si>
    <t>Nº de unidades habitacionais</t>
  </si>
  <si>
    <t>Nº de organizadoras de eventos</t>
  </si>
  <si>
    <t>Nº de leitos</t>
  </si>
  <si>
    <t>Nº de agências de turismo</t>
  </si>
  <si>
    <t>Nº de transportadoras turísticas</t>
  </si>
  <si>
    <t>Nº de guias turísticos</t>
  </si>
  <si>
    <t>Missão diplomática</t>
  </si>
  <si>
    <t>Corpo consular</t>
  </si>
  <si>
    <t>Organismos internacionais</t>
  </si>
  <si>
    <t>Corpo diplomático</t>
  </si>
  <si>
    <t>Acordo cooperação internacional</t>
  </si>
  <si>
    <t>,</t>
  </si>
  <si>
    <t xml:space="preserve">O Serviço Básico do Sistema de Transporte Público Coletivo - STPC - DF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</si>
  <si>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: As informações por Regiões Administrativas estão impossibilitadas pelo DFTRANS.</t>
  </si>
  <si>
    <t xml:space="preserve"> e pelo Serviço Complementar ( ônibus rurais e do serviço de vizinhança ).</t>
  </si>
  <si>
    <t>é formado pelo Serviço Básico ( ônibus convencionais rodoviários e urbanos )</t>
  </si>
  <si>
    <t>REGIÕES ADMINSTRATIVAS</t>
  </si>
  <si>
    <t>Arniqueiras</t>
  </si>
  <si>
    <t>Agricultura, pecuária, produção florestal, pesca e aquicultura</t>
  </si>
  <si>
    <t xml:space="preserve">Eeletricidade e gás </t>
  </si>
  <si>
    <t>Água, esgoto, atividade de gestão de resíduos e descontaminação</t>
  </si>
  <si>
    <t>Comércio, reparação de veículos automotores e motocicletas</t>
  </si>
  <si>
    <t>Transporte, armazenagem e correio</t>
  </si>
  <si>
    <t>Informação e comunicação</t>
  </si>
  <si>
    <t>Atividades financeiras de seguros e serviços relacionados</t>
  </si>
  <si>
    <t>Atividades imobiliárias</t>
  </si>
  <si>
    <t>Atividades profissionais, científicas e técnicas</t>
  </si>
  <si>
    <t>Atividades administrativas e serviços complementares</t>
  </si>
  <si>
    <t>Saúde humana e serviços sociais</t>
  </si>
  <si>
    <t>Arte, cultura, esporte e recreação</t>
  </si>
  <si>
    <t>Outras atividades de serviço</t>
  </si>
  <si>
    <t>500 a mais</t>
  </si>
  <si>
    <t>500 ou mais</t>
  </si>
  <si>
    <t xml:space="preserve">  -</t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</si>
  <si>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Setor Complementar de Industria e Abastecimento. Inclui-se a Estrutural. 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Setor de Indústria e Abastecimento.</t>
    </r>
  </si>
  <si>
    <t>Fercal</t>
  </si>
  <si>
    <t>As informações  se referem  ao  Serviço Básico do Sistema de Transporte Público Coletivo - STPC - DF.</t>
  </si>
  <si>
    <t>Terminal Samambaia</t>
  </si>
  <si>
    <t xml:space="preserve">11.12  Serviço Básico do Sistema de Transporte Público Coletivo - Passageiros transportados </t>
  </si>
  <si>
    <t>11.13 Serviço Básico do Sistema de Transporte Público Coletivo -</t>
  </si>
  <si>
    <t>38..369</t>
  </si>
  <si>
    <t>Diretoria de Tecnologia da Informação e Comunicação - DIRTEC</t>
  </si>
  <si>
    <t>Fonte : Secretaria de Estado de Transportes - Departamento de Estradas de Rodagem  - DER - Coordenação de Planejamento - COPLAN - Gerência de Geoprocesamento</t>
  </si>
  <si>
    <t>QUILOMETRAGEM</t>
  </si>
  <si>
    <t>RECEITA ARRECADADA (R$)</t>
  </si>
  <si>
    <t xml:space="preserve"> - </t>
  </si>
  <si>
    <t>Administrativo</t>
  </si>
  <si>
    <t>Gerência de Sistema, Auditoria e Governança - GERSAG</t>
  </si>
  <si>
    <t>Coordenação de Gestão da Informação - COUN6</t>
  </si>
  <si>
    <t>Gerência de Acompanhamento e Controle de Obrigações de Universalização – COUN</t>
  </si>
  <si>
    <t>Motoneta</t>
  </si>
  <si>
    <t>microônibus</t>
  </si>
  <si>
    <t>Fonte : Secretaria da Estado de Segurança Pública e da Paz Social - Departamento de Trânsito - DETRAN</t>
  </si>
  <si>
    <t>Os dados são da Concessionria de Telefonia Local - Oi Filial DF e estão excluídos dados das autorizadas, como GVT e NET.</t>
  </si>
  <si>
    <t>possuem instalação atualmente dimensionadas conforme demanda.</t>
  </si>
  <si>
    <t>As informações de terminais instalados foi descontinuada, em virtude de que as centrais telefônicas</t>
  </si>
  <si>
    <t>REGISTROS INADIMPLENTES</t>
  </si>
  <si>
    <t>REGISTROS DE CONSULTAS</t>
  </si>
  <si>
    <t>CANCELAMENTOS DE REGISTROS</t>
  </si>
  <si>
    <t>Hortaliças raízes - (tubérculos, bulbos e rizomas)</t>
  </si>
  <si>
    <t>Aves e ovos</t>
  </si>
  <si>
    <t>Produtos diversos</t>
  </si>
  <si>
    <t>Cereais</t>
  </si>
  <si>
    <t>Laticínios</t>
  </si>
  <si>
    <t>Pescados</t>
  </si>
  <si>
    <t>Flores e plantas ornamentais</t>
  </si>
  <si>
    <t>GRUPOS DE PRODUTOS (kg)</t>
  </si>
  <si>
    <t>11.7 Distâncias de Brasília às capitais</t>
  </si>
  <si>
    <t>Coordenação de Desenvolvimento Aeroportuário - Até 2012</t>
  </si>
  <si>
    <t xml:space="preserve">SPCHEQUE </t>
  </si>
  <si>
    <t>Outras atividades de serviços</t>
  </si>
  <si>
    <t xml:space="preserve">     PAC</t>
  </si>
  <si>
    <t xml:space="preserve">    PAC</t>
  </si>
  <si>
    <t>Acessos</t>
  </si>
  <si>
    <t>As rodovias transitórias são também chamadas de coincidentes. Os trechos das rodovias marginais e BRTs passaram a ser contabilizados como rede rodoviária distrital a partir de 2015.</t>
  </si>
  <si>
    <t>Estão contabilizados as extensões dos acessos, anéis, contornos, alças das rodovias da rede distrital, acima de 0,5 km .</t>
  </si>
  <si>
    <t xml:space="preserve">Nota -  O quantitativo quilométrico das rodovias federais é computado baseando-se apenas nas rodovias federais que não são coincidentes com a rede rodoviária distrital. </t>
  </si>
  <si>
    <t>Nota : Em 2014  e 2015 a quantidade está em tonelada (t).</t>
  </si>
  <si>
    <t xml:space="preserve">Correios (kg) </t>
  </si>
  <si>
    <t xml:space="preserve">Carga  doméstica (kg) - INFRAMÉRICA </t>
  </si>
  <si>
    <t xml:space="preserve">Carga (kg) - Gestão terceiros </t>
  </si>
  <si>
    <t>Importada</t>
  </si>
  <si>
    <t>Exportada</t>
  </si>
  <si>
    <t>Carga internacional (kg) - INFRAMÉRICA</t>
  </si>
  <si>
    <t>Radioenlaces associados ao SCM</t>
  </si>
  <si>
    <t>Serviço limitado móvel privativo</t>
  </si>
  <si>
    <t>Serviço de comunicação multimídia - estação terrena</t>
  </si>
  <si>
    <t>Serviço de rede privado</t>
  </si>
  <si>
    <t>Serviço de radiação restrita</t>
  </si>
  <si>
    <t>Radiodifusão sonora em freqüência modulada</t>
  </si>
  <si>
    <t>Geradora de radiodifusão de sons e imagens - digital</t>
  </si>
  <si>
    <t>Retransmissão de radiodifusão de sons e imagens - digital</t>
  </si>
  <si>
    <t>Radioamador</t>
  </si>
  <si>
    <t>Retransmissão de TV</t>
  </si>
  <si>
    <t xml:space="preserve">Serviço telefônico fixo comutado </t>
  </si>
  <si>
    <t>Radiodifusão sonora em onda média</t>
  </si>
  <si>
    <t>EMPRESAS OUTORGADAS</t>
  </si>
  <si>
    <t>Especial de Radioautocine</t>
  </si>
  <si>
    <t>Auxiliar radiodifusão -  reportagem externa</t>
  </si>
  <si>
    <t>Auxiliar radiodifusão - transmissão de programas</t>
  </si>
  <si>
    <t>Especial  para fins científicos experimentais</t>
  </si>
  <si>
    <t>Especial distribuição de sinais multiponto/multicanal</t>
  </si>
  <si>
    <t>Exploração de satélite e estacões de acesso</t>
  </si>
  <si>
    <t>Limitado especializado por satélite</t>
  </si>
  <si>
    <t>Limitado privado - prestação a terceiros</t>
  </si>
  <si>
    <t>Móvel aeronáutico - estações de aeronave)</t>
  </si>
  <si>
    <t>Móvel marítimo - estações de navio</t>
  </si>
  <si>
    <t>Rádio do cidadão</t>
  </si>
  <si>
    <t>Radiodifusão comunitária</t>
  </si>
  <si>
    <t>Radiodifusão de sons e imagens</t>
  </si>
  <si>
    <t>Radiodifusão sonora em onda tropical</t>
  </si>
  <si>
    <t>Radiodifusão sonora em ondas curtas</t>
  </si>
  <si>
    <t>Radioenlaces associados ao SMP</t>
  </si>
  <si>
    <t>Serviço de acesso condicionado</t>
  </si>
  <si>
    <t>Serviço de circuito especializado para satélite</t>
  </si>
  <si>
    <t>Serviço de monitoragem do espectro</t>
  </si>
  <si>
    <t>Serviço de radiotáxi especializado</t>
  </si>
  <si>
    <t>Serviço de radiotáxi privado</t>
  </si>
  <si>
    <t>Serviço de rede especializado</t>
  </si>
  <si>
    <t>Serviço limitado privado de radiochamada - SLPR</t>
  </si>
  <si>
    <t>Serviço limitado privado para inclusão digital nas faixas de 2,5GHz e 3,5GHz</t>
  </si>
  <si>
    <t>Serviço limitado privado submodalidade radiodeterminação</t>
  </si>
  <si>
    <t xml:space="preserve">Serviço móvel pessoal </t>
  </si>
  <si>
    <t>Serviço uso temporário do espectro</t>
  </si>
  <si>
    <t>Radioenlace televisão em circuito fechado</t>
  </si>
  <si>
    <t>NÚMERO DE ENTIDADES</t>
  </si>
  <si>
    <t>SERVIÇOS PRIVADOS</t>
  </si>
  <si>
    <t>Especial de radio autocine</t>
  </si>
  <si>
    <t xml:space="preserve">Especial de radiochamada </t>
  </si>
  <si>
    <t>Especializado para fins científicos experimentais</t>
  </si>
  <si>
    <t>Exploração de satélite e estações de acesso - Satélite</t>
  </si>
  <si>
    <t xml:space="preserve">Limitado móvel privado </t>
  </si>
  <si>
    <t>Limitado privativo de radiochamada – SLPR</t>
  </si>
  <si>
    <t>Móvel especializado</t>
  </si>
  <si>
    <t>Móvel pessoal</t>
  </si>
  <si>
    <t>Radioenlaces associados ao serviço móvel pessoal</t>
  </si>
  <si>
    <t>Serviço  de radiotáxi privado</t>
  </si>
  <si>
    <t>Serviço de circuito especializado por satélite</t>
  </si>
  <si>
    <t>Serviço de comunicação multimídia – Estação Itinerantes</t>
  </si>
  <si>
    <t>Serviço de radioamador</t>
  </si>
  <si>
    <t>Serviço de rádiotáxi especializado</t>
  </si>
  <si>
    <t>Serviço de rede especializado por satélite</t>
  </si>
  <si>
    <t>Serviço limitado especializado por satélite</t>
  </si>
  <si>
    <t>Serviço móvel aeronáutico - estações de aeronave</t>
  </si>
  <si>
    <t>Serviço móvel marítimo - estações de navio</t>
  </si>
  <si>
    <t>Serviço rádio do cidadão</t>
  </si>
  <si>
    <t>Serviço telefônico fixo comutado radiotelefônico – estações terrenas</t>
  </si>
  <si>
    <t>SERVIÇOS DE COMUNICAÇÃO DE MASSA</t>
  </si>
  <si>
    <t>Auxiliar de radiodifusão – reportagem externa</t>
  </si>
  <si>
    <t>Auxiliar de radiodifusão - transmissão de programas</t>
  </si>
  <si>
    <t>Especial de  distribuição de sinais multiponto/multicanal</t>
  </si>
  <si>
    <t>Especial de retransmissão de TV</t>
  </si>
  <si>
    <t>Radiodifusão  - sons e imagens</t>
  </si>
  <si>
    <t>Radiodifusão - freqüência modulada</t>
  </si>
  <si>
    <t>Radiodifusão - onda média</t>
  </si>
  <si>
    <t>Radiodifusão - ondas curtas</t>
  </si>
  <si>
    <t>SERVIÇOS PÚBLICOS</t>
  </si>
  <si>
    <t>Serviço telefônico fixo comutado – estações de comutação  local</t>
  </si>
  <si>
    <t>Serviço telefônico fixo comutado - radiotelefônico – estações terrestre</t>
  </si>
  <si>
    <t>NÚMERO DE ESTAÇÕES</t>
  </si>
  <si>
    <t>SERVIÇOS PRIVADOS ( FIXOS + MÓVEIS)</t>
  </si>
  <si>
    <t>Especial de radioautocine</t>
  </si>
  <si>
    <t>Especial para fins científicos experimentais</t>
  </si>
  <si>
    <t>Serviço  de radio táxi privado</t>
  </si>
  <si>
    <t>Serviço móvel aeronáutico (estações de aeronave)</t>
  </si>
  <si>
    <t>Serviço móvel marítimo (estações de navio)</t>
  </si>
  <si>
    <t>Especial  distribuição sinais multiponto/multicanal</t>
  </si>
  <si>
    <t>Radiodifusão – onda média</t>
  </si>
  <si>
    <t>Serviço telefônico fixo comutado – Estações de comutação  local</t>
  </si>
  <si>
    <r>
      <t>Serviço de comunicação multimídia - Autorizadas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</si>
  <si>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Serviço de comunicação multimídia - Estimativa da população que tem acesso à INTERNET Banda Larga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</si>
  <si>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Empresas provedores de Internet.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</si>
  <si>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Não incluídas as conexões discadas.</t>
    </r>
  </si>
  <si>
    <t>Geradora de Radiodifusão de Sons e Imagens - Digital</t>
  </si>
  <si>
    <t xml:space="preserve">Auxiliar radiodifusão - reportagem externa </t>
  </si>
  <si>
    <t>Auxiliar radiofone - transmissão de programas</t>
  </si>
  <si>
    <t>Especial de repetição de televisão</t>
  </si>
  <si>
    <t>Limitado especializado</t>
  </si>
  <si>
    <t>Radioenlaces associados ao serviço móvel especializado</t>
  </si>
  <si>
    <t>Retransmissão de radiodifusão de sons eiImagens - digital</t>
  </si>
  <si>
    <t>Serviço de comunicação multimídia - estaçaõ terrena</t>
  </si>
  <si>
    <t>Serviço móvel pessoal</t>
  </si>
  <si>
    <t>Serviço de radiação estrita</t>
  </si>
  <si>
    <t xml:space="preserve">Serviço de rede especializado para satélite </t>
  </si>
  <si>
    <t>Serviço especial de radiochamada</t>
  </si>
  <si>
    <t xml:space="preserve">Serviço móvel privado de radiochamada </t>
  </si>
  <si>
    <t>Serviço móvel especializado</t>
  </si>
  <si>
    <t>Serviço telefônico fixo comutado</t>
  </si>
  <si>
    <t>ESTAÇÕES LICENCIADAS</t>
  </si>
  <si>
    <t>Auxiliar radiodifusão - comunicação de ordens internas</t>
  </si>
  <si>
    <t>Terminais de uso público (Orelhões)</t>
  </si>
  <si>
    <t>Gerência de Outorga e Licenciamento - ORLE</t>
  </si>
  <si>
    <t xml:space="preserve">Fonte : Ministério das Comunicações - Agência Nacional de Telecomunicações -  ANATEL - Superintendência Executiva </t>
  </si>
  <si>
    <t>Carnes - bovina e suina</t>
  </si>
  <si>
    <t>Agência de correios comunitária</t>
  </si>
  <si>
    <t>11.10 Transporte Interestadual de Passageiros - Movimento de passageiros e número de viagens -</t>
  </si>
  <si>
    <t>11.22 Transporte Metroviário – Quantidade média de passageiros transportados por dia, segundo as estações -</t>
  </si>
  <si>
    <t>Divisão de Arrecadação Tarifária</t>
  </si>
  <si>
    <t>Diretoria de Operação e Manutenção - Divisão de Arrecadação Tarifária</t>
  </si>
  <si>
    <t xml:space="preserve">11.21 Transporte Metroviário – Passageiros transportados e quantidade de </t>
  </si>
  <si>
    <t>REDE RODOVIÁRIA</t>
  </si>
  <si>
    <t>Total geral</t>
  </si>
  <si>
    <t>Planejada</t>
  </si>
  <si>
    <t>Não-pavimentada</t>
  </si>
  <si>
    <t>Em obras de pavimentação</t>
  </si>
  <si>
    <t>Pavimentada</t>
  </si>
  <si>
    <t>Leito natural</t>
  </si>
  <si>
    <t>Implantada</t>
  </si>
  <si>
    <t>Pista simples</t>
  </si>
  <si>
    <t>Em obras de duplicação</t>
  </si>
  <si>
    <t>Transitórias (Distrital coincidente)</t>
  </si>
  <si>
    <t>Pistas Marginais e BRTS</t>
  </si>
  <si>
    <t/>
  </si>
  <si>
    <t>Pista dupla</t>
  </si>
  <si>
    <t>Em obras implantação</t>
  </si>
  <si>
    <t>11.9 Movimento de carga ferroviária - Distrito Federal - 2012- 2017</t>
  </si>
  <si>
    <t>Departamento de Planejamento e Desenvolvimento do Comércio Exterior - DEPLA</t>
  </si>
  <si>
    <t xml:space="preserve">Fonte : Ministério das Comunicações - Agência Nacional de Telecomunicações - ANATEL - </t>
  </si>
  <si>
    <t>Superintendência de Controle e Obrigações - SCO</t>
  </si>
  <si>
    <t xml:space="preserve">Nota : Terminais instalados referem-se à capacidade máxima dos equipamentos. Terminais em serviço referem-se </t>
  </si>
  <si>
    <t xml:space="preserve">à planta em uso. </t>
  </si>
  <si>
    <t>NÚMERO SERVIÇO</t>
  </si>
  <si>
    <t>Serviço radiotelefônico - Estações terrestres</t>
  </si>
  <si>
    <t>035</t>
  </si>
  <si>
    <t>185</t>
  </si>
  <si>
    <t>019</t>
  </si>
  <si>
    <t>028</t>
  </si>
  <si>
    <t>181</t>
  </si>
  <si>
    <t>060</t>
  </si>
  <si>
    <t>020</t>
  </si>
  <si>
    <t>010</t>
  </si>
  <si>
    <t>027</t>
  </si>
  <si>
    <t>078</t>
  </si>
  <si>
    <t>069</t>
  </si>
  <si>
    <t>188</t>
  </si>
  <si>
    <t>045</t>
  </si>
  <si>
    <t>079</t>
  </si>
  <si>
    <t>077</t>
  </si>
  <si>
    <t>507</t>
  </si>
  <si>
    <t>604</t>
  </si>
  <si>
    <t>400</t>
  </si>
  <si>
    <t>302</t>
  </si>
  <si>
    <t>182</t>
  </si>
  <si>
    <t>Serviço telefônico fixo comutado (STFC) - radiotelefônico – estações terrestre</t>
  </si>
  <si>
    <t>051</t>
  </si>
  <si>
    <t>023</t>
  </si>
  <si>
    <t>60</t>
  </si>
  <si>
    <t>45</t>
  </si>
  <si>
    <t>79</t>
  </si>
  <si>
    <t>187</t>
  </si>
  <si>
    <t>252</t>
  </si>
  <si>
    <t>251</t>
  </si>
  <si>
    <t>740</t>
  </si>
  <si>
    <t>728</t>
  </si>
  <si>
    <t>730</t>
  </si>
  <si>
    <t>STFC/Radiotelfônico - Estações Terrestres</t>
  </si>
  <si>
    <t>132</t>
  </si>
  <si>
    <t>167</t>
  </si>
  <si>
    <t>247</t>
  </si>
  <si>
    <t>011</t>
  </si>
  <si>
    <t>231</t>
  </si>
  <si>
    <t>248</t>
  </si>
  <si>
    <t>230</t>
  </si>
  <si>
    <t>Radiodifusão sonora em frequência modulada</t>
  </si>
  <si>
    <t>205</t>
  </si>
  <si>
    <t>221</t>
  </si>
  <si>
    <t>213</t>
  </si>
  <si>
    <t>820</t>
  </si>
  <si>
    <t>046</t>
  </si>
  <si>
    <t>053</t>
  </si>
  <si>
    <t>176</t>
  </si>
  <si>
    <t>175</t>
  </si>
  <si>
    <t>STFC/Radiotelefônico - estações terrenas</t>
  </si>
  <si>
    <t>STFC/Radiotelefônico - estações terrestres</t>
  </si>
  <si>
    <t>801</t>
  </si>
  <si>
    <t>800</t>
  </si>
  <si>
    <t>750</t>
  </si>
  <si>
    <t>047</t>
  </si>
  <si>
    <t>039</t>
  </si>
  <si>
    <t>099</t>
  </si>
  <si>
    <t>076</t>
  </si>
  <si>
    <t>050</t>
  </si>
  <si>
    <t>108</t>
  </si>
  <si>
    <t>Serviço móvel global por satélite - SMGS</t>
  </si>
  <si>
    <t>189</t>
  </si>
  <si>
    <t>171</t>
  </si>
  <si>
    <t>037</t>
  </si>
  <si>
    <t>729</t>
  </si>
  <si>
    <t xml:space="preserve">                 -</t>
  </si>
  <si>
    <t xml:space="preserve">                  -</t>
  </si>
  <si>
    <t xml:space="preserve">                -</t>
  </si>
  <si>
    <t xml:space="preserve">D) Eletricidade e gás </t>
  </si>
  <si>
    <t>C) Indústrias de transformação</t>
  </si>
  <si>
    <t>A) Agricultura, pecuária, produção florestal, pesca e aquicultura</t>
  </si>
  <si>
    <t>B) Indústrias extrativas</t>
  </si>
  <si>
    <t>E) Água, esgoto, atividade de gestão de resíduos e descontaminação</t>
  </si>
  <si>
    <t>F) Construção</t>
  </si>
  <si>
    <t>G) Comércio, reparação de veículos automotores e motocicletas</t>
  </si>
  <si>
    <t>H) Transporte, armazenagem e correio</t>
  </si>
  <si>
    <t>I) Alojamento e alimentação</t>
  </si>
  <si>
    <t>J) Informação e comunicação</t>
  </si>
  <si>
    <t>K) Atividades financeiras de seguros e serviços relacionados</t>
  </si>
  <si>
    <t>L) Atividades imobiliárias</t>
  </si>
  <si>
    <t>M) Atividades profissionais, científicas e técnicas</t>
  </si>
  <si>
    <t>N) Atividades administrativas e serviços complementares</t>
  </si>
  <si>
    <t>O) Administração pública, defesa e seguridade social</t>
  </si>
  <si>
    <t>P) Educação</t>
  </si>
  <si>
    <t>Q) Saúde humana e serviços sociais</t>
  </si>
  <si>
    <t>R) Arte, cultura, esporte e recreação</t>
  </si>
  <si>
    <t>S) Outras atividades de serviço</t>
  </si>
  <si>
    <t>T) Serviços domésticos</t>
  </si>
  <si>
    <t>U) Organismos internacionais e outras instituições extraterritoriais</t>
  </si>
  <si>
    <t>Nota: Classificação Nacional de Atividades Econômicas (CNAE 2.0)</t>
  </si>
  <si>
    <t>Faixa de pessoal ocupado</t>
  </si>
  <si>
    <t>11.3 Volume de comercialização de produtos hortifrutigranjeiros - Distrito Federal – 2012- 2017</t>
  </si>
  <si>
    <t xml:space="preserve">Fonte : Secretaria de Agricultura, Pecuária e Abastecimento - Centrais de Abastecimento do Distrito Federal - CEASA - Diretoria de Abastecimento - </t>
  </si>
  <si>
    <t>Núcleo de Estatística e Informação</t>
  </si>
  <si>
    <t xml:space="preserve">Fonte: Secretaria de Agricultura, Pecuária e Abastecimento - Centrais de Abastecimento do Distrito Federal - CEASA - Diretoria de Abastecimento - </t>
  </si>
  <si>
    <t>11.4 Volume de comercialização dos produtos da CEASA - Distrito Federal – 2012- 2017</t>
  </si>
  <si>
    <t>Seção de Controle de Portaria e Estatística - SEPORT</t>
  </si>
  <si>
    <t>Registros significa - fichas recusadas ao crédito.</t>
  </si>
  <si>
    <t>Fonte: Câmara de Dirigentes  Lojistas do Distrito Federal - CDL</t>
  </si>
  <si>
    <t xml:space="preserve">Fonte: Ministério do Desenvolvimento, Indústria e Comércio Exterior – Secretaria de Comércio Exterior – </t>
  </si>
  <si>
    <t>VALOR FOB (US$ 1.000)</t>
  </si>
  <si>
    <t xml:space="preserve">Fonte: Secretaria de Estado de Mobilidade - Transporte Urbano do Distrito Federal - DFTRANS - Diretoria Técnica - </t>
  </si>
  <si>
    <t>Gerência de Planejamento e Projeto - GPP - Coordenação da Comissão Executora</t>
  </si>
  <si>
    <t>11.11 Serviço Básico do Sistema de Transporte Público Coletivo - Receita arrecadada segundo as Regiões Administrativas</t>
  </si>
  <si>
    <t>Quilometragem, segundo as Regiões Administrativas - Distrito Federal - 2012 - 2017</t>
  </si>
  <si>
    <t>segundo as Regiões Administrativas - Distrito Federal -  2012 - 2017</t>
  </si>
  <si>
    <t>Distrito Federal - 2012 - 2017</t>
  </si>
  <si>
    <t>Coordenação de Transporte Público Coletivo e Individual</t>
  </si>
  <si>
    <t>Subsecretaria de Transporte Público Coletivo e Individual -</t>
  </si>
  <si>
    <t>11.14 Frota de Táxis - Distrito Federal - 2012 - 2017</t>
  </si>
  <si>
    <t xml:space="preserve">11.17 Condutores de veículos, por faixa etária - Distrito Federal – 2012 - 2017                                                                                  </t>
  </si>
  <si>
    <t>11.18 Passageiros embarcados, desembarcados e em trânsito - Distrito Federal – 2012 - 2017</t>
  </si>
  <si>
    <t xml:space="preserve">Fonte : Ministério da Aeronáutica - Empresa Brasileira de Infra-Estrutura Aeroportuária - INFRAERO - </t>
  </si>
  <si>
    <t>Superintendência de Desenvolvimento Operacional - Coordenação de Desenvolvimento Aeroportuário</t>
  </si>
  <si>
    <t>11.15 Veículos registrados segundo a categoria, por espécie - Distrito Federal- 2016 - 2017</t>
  </si>
  <si>
    <t>11.15 Veículos registrados segundo a categoria, por espécie - Distrito Federal- 2014 - 2015</t>
  </si>
  <si>
    <t>11.15 Veículos registrados segundo a categoria, por espécie - Distrito Federal- 2012 - 2013</t>
  </si>
  <si>
    <t xml:space="preserve">Superintendência de Desenvolvimento Operacional  </t>
  </si>
  <si>
    <t xml:space="preserve">Fontes: Ministério da Aeronáutica - Empresa Brasileira de Infra-Estrutura Aeroportuária - INFRAERO </t>
  </si>
  <si>
    <t>Aeroporto Internacional de Brasília - Juscelino Kubischek - Coordenação de Estatística de Demanda Operacional</t>
  </si>
  <si>
    <t>11.20 Número de vôos, por tipo - Distrito Federal – 2012 - 2017</t>
  </si>
  <si>
    <t xml:space="preserve">Fonte: Ministério da Aeronáutica - Empresa Brasileira de Infra-Estrutura Aeroportuária - INFRAERO - </t>
  </si>
  <si>
    <t>Distrito Federal – 2012-2017</t>
  </si>
  <si>
    <t xml:space="preserve">Fonte : Ferrovia Centro Atlântica - Diretoria de Logística - </t>
  </si>
  <si>
    <t>Gerência Geral de Regulatóio, Institucional e comunicação</t>
  </si>
  <si>
    <t xml:space="preserve">Fonte: Ministério do  Turismo - Secretaria Nacional de Políticas de Turismo  - Coordenação Geral de Estudos e Pesquisas   - </t>
  </si>
  <si>
    <t>Anuário Estatístico de Turismo</t>
  </si>
  <si>
    <t>Fonte: Ministério do Turismo - Secretaria Nacional de Políticas de Turismo  - Coordenação Geral de Estudos e Pesquisas  - Anuário Estatístico de Turismo</t>
  </si>
  <si>
    <t>11.32 Chegadas de turistas estrangeiros, segundo os continentes - Distrito Federal - 2012 - 2017</t>
  </si>
  <si>
    <t xml:space="preserve">Fonte: Ministério das Comunicações - Empresa Brasileira de Correios e Telégrafos - ECT – Diretoria Regional de Brasília  - </t>
  </si>
  <si>
    <t xml:space="preserve">Assessoria de Planejamento e Qualidade - APLAQ </t>
  </si>
  <si>
    <t>11.2 Pessoal ocupado assalariado nas empresas, segundo as atividades econômicas – Distrito Federal - 2012-2017</t>
  </si>
  <si>
    <t>Fonte: Fundação Instituto Brasileiro de Geografia e Estatística - IBGE - Cadastro Central de Empresas - CEMPRE</t>
  </si>
  <si>
    <t xml:space="preserve">Ressaltamos nosso compromisso de resguardar a confidencialidade das informações prestadas, que serão usadas exclusivamente para fins estatísticos. </t>
  </si>
  <si>
    <t xml:space="preserve">Além da garantia de o sigilo serum compromisso da nossa instituição, é importante esclarecer a existência da Lei nº 5.534, de 14/11/1968, que impede </t>
  </si>
  <si>
    <t xml:space="preserve">a utilização das informações prestadas pelo IBGE para efeitos fiscais ou ação legal. Do mesmo modo, lembramos </t>
  </si>
  <si>
    <t>o caráter obrigatório na prestação dessas informações, também previsto na legislação.</t>
  </si>
  <si>
    <t>o objetivo de validar informações presentes no Cadastro Central de Empresas (CEMPRE).</t>
  </si>
  <si>
    <t xml:space="preserve">Os principais dados requeridos são: endereço completo, razão social, nome fantasia, mês e ano de instalação e principal atividade </t>
  </si>
  <si>
    <t>econômica desenvolvida pela empresa no ano de 2017.</t>
  </si>
  <si>
    <t xml:space="preserve">A disponibilidade de estatísticas confiáveis e atuais depende, fundamentalmente, das informações prestadas. Assim sendo, contamos com </t>
  </si>
  <si>
    <t>sua imprescindível colaboração.</t>
  </si>
  <si>
    <t xml:space="preserve">NOTA: O Instituto Brasileiro de Geografia e Estatística (IBGE), através do Sistema de Manutenção Cadastral (SIMCAD), está contatando as empresas com </t>
  </si>
  <si>
    <t>Para o ítem 11.10, é necessário coleta de dados do GPS do usuário, para saber onde  e quando desembarcou.</t>
  </si>
  <si>
    <t>Para o ítem 11.11, é necessário o GPS do ônibus para saber aonde o usuário embarcou, para determinar qual valor arrecadado em cada região.</t>
  </si>
  <si>
    <t>Para o ítem 11.12, é necessário o GPS do ônibus, para contabilizar em qual região o referido usuário efetuou o acesso.</t>
  </si>
  <si>
    <t>Para o ítem 11.13, é necessário o GPS do ônibus, para determinar a real quilometragem percorrida em todas regiões do DF.</t>
  </si>
  <si>
    <t>Informo que a maioria dessas trilhas, só poderão ser desenvolvidas, quando tivermos o real funcionamento do nosso CSO.</t>
  </si>
  <si>
    <r>
      <t xml:space="preserve">2013 </t>
    </r>
    <r>
      <rPr>
        <b/>
        <vertAlign val="superscript"/>
        <sz val="8"/>
        <rFont val="Arial"/>
        <family val="2"/>
      </rPr>
      <t>(NOTA)</t>
    </r>
  </si>
  <si>
    <r>
      <t xml:space="preserve">2014 </t>
    </r>
    <r>
      <rPr>
        <b/>
        <vertAlign val="superscript"/>
        <sz val="8"/>
        <rFont val="Arial"/>
        <family val="2"/>
      </rPr>
      <t>(NOTA)</t>
    </r>
  </si>
  <si>
    <r>
      <t xml:space="preserve">2015 </t>
    </r>
    <r>
      <rPr>
        <b/>
        <vertAlign val="superscript"/>
        <sz val="8"/>
        <rFont val="Arial"/>
        <family val="2"/>
      </rPr>
      <t>(NOTA)</t>
    </r>
  </si>
  <si>
    <r>
      <t xml:space="preserve">2016 </t>
    </r>
    <r>
      <rPr>
        <b/>
        <vertAlign val="superscript"/>
        <sz val="8"/>
        <rFont val="Arial"/>
        <family val="2"/>
      </rPr>
      <t>(NOTA)</t>
    </r>
  </si>
  <si>
    <r>
      <t xml:space="preserve">2017 </t>
    </r>
    <r>
      <rPr>
        <b/>
        <vertAlign val="superscript"/>
        <sz val="8"/>
        <rFont val="Arial"/>
        <family val="2"/>
      </rPr>
      <t>(NOTA)</t>
    </r>
  </si>
  <si>
    <r>
      <t xml:space="preserve">2016 </t>
    </r>
    <r>
      <rPr>
        <vertAlign val="superscript"/>
        <sz val="8"/>
        <rFont val="Arial"/>
        <family val="2"/>
      </rPr>
      <t>(NOTA)</t>
    </r>
  </si>
  <si>
    <r>
      <t xml:space="preserve">2017 </t>
    </r>
    <r>
      <rPr>
        <vertAlign val="superscript"/>
        <sz val="8"/>
        <rFont val="Arial"/>
        <family val="2"/>
      </rPr>
      <t>(NOTA)</t>
    </r>
  </si>
  <si>
    <t>NOTA: Despacho SEI-GDF  DFTRANS/DIRTI/CODAT, de 12/02/2019. (Proc. SEI: 00121-00001767/2018-44)</t>
  </si>
  <si>
    <t>Fonte: Secretaria da Estado de Segurança Pública e da Paz Social - Departamento de Trânsito - DETRAN</t>
  </si>
  <si>
    <t>80-99</t>
  </si>
  <si>
    <t>Mais de 100</t>
  </si>
  <si>
    <t xml:space="preserve">(1) Inclui automóvel, caminhoneta e utilitário. </t>
  </si>
  <si>
    <t xml:space="preserve">(2) Inclui ciclomotor, motoneta, motocicleta e triciclo. </t>
  </si>
  <si>
    <t>(3) A partir de 2011 tratores são classificados como “Outros” e não mais como “Caminhão”.</t>
  </si>
  <si>
    <t>ANO</t>
  </si>
  <si>
    <t>11.16 Veículos registrados, segundo o tipo - Distrito  Federal – 2014 - 2017</t>
  </si>
  <si>
    <t>Número</t>
  </si>
  <si>
    <t>Variação</t>
  </si>
  <si>
    <t>Variação no período: 2017/2014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</si>
  <si>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Registro com informação incorreta ou em depuração, incluídos no total geral.</t>
    </r>
  </si>
  <si>
    <t xml:space="preserve">11.23 Transporte Metroviário – Passageiros transportados, segundo as estações - </t>
  </si>
  <si>
    <t>Carta</t>
  </si>
  <si>
    <t xml:space="preserve">    Sedex (expresso)</t>
  </si>
  <si>
    <r>
      <t xml:space="preserve">     Simples </t>
    </r>
    <r>
      <rPr>
        <vertAlign val="superscript"/>
        <sz val="8"/>
        <rFont val="Arial"/>
        <family val="2"/>
      </rPr>
      <t>(1)</t>
    </r>
  </si>
  <si>
    <r>
      <t xml:space="preserve">     Registrados </t>
    </r>
    <r>
      <rPr>
        <vertAlign val="superscript"/>
        <sz val="8"/>
        <rFont val="Arial"/>
        <family val="2"/>
      </rPr>
      <t>(2)</t>
    </r>
  </si>
  <si>
    <r>
      <t xml:space="preserve">    Encomendas Normais </t>
    </r>
    <r>
      <rPr>
        <vertAlign val="superscript"/>
        <sz val="8"/>
        <rFont val="Arial"/>
        <family val="2"/>
      </rPr>
      <t>(3)</t>
    </r>
  </si>
  <si>
    <r>
      <t xml:space="preserve">Caixa Postal Comunitária </t>
    </r>
    <r>
      <rPr>
        <vertAlign val="superscript"/>
        <sz val="8"/>
        <rFont val="Arial"/>
        <family val="2"/>
      </rPr>
      <t>(1)</t>
    </r>
  </si>
  <si>
    <r>
      <t xml:space="preserve">Módulo de Caixa Postal Comunitária </t>
    </r>
    <r>
      <rPr>
        <vertAlign val="superscript"/>
        <sz val="8"/>
        <rFont val="Arial"/>
        <family val="2"/>
      </rPr>
      <t>(2)</t>
    </r>
  </si>
  <si>
    <t xml:space="preserve">(1) As Caixas Postais Comunitárias – CPC são receptáculos que proporcionam o atendimento por família, podendo ser compartilhada por duas famílias. </t>
  </si>
  <si>
    <t>A informação que constou anteriormente referia-se a quantidade de endereços com caixas postais comunitárias.</t>
  </si>
  <si>
    <t xml:space="preserve">(2) O Módulo de Caixas Postais Comunitárias - MCPC é um equipamento postal, que se constitui de receptáculos (CPC) a serem utilizados pelos destinatários, </t>
  </si>
  <si>
    <t>individualmente ou de forma compartilhada.</t>
  </si>
  <si>
    <t xml:space="preserve">1. Os dados referentes a 2016 foram revistos, pois contemplavam, além de Brasília/DF, outras localidades pertencentes à então </t>
  </si>
  <si>
    <t>Diretoria Regional de Brasília, a qual contemplava, à época, algumas localidades próximas, pertencentes ao estado de Goiás.</t>
  </si>
  <si>
    <t>Fonte: Ministério das Comunicações - Empresa Brasileira de Correios e Telégrafos - ECT – Vice Presidência de Operações – DEPLA</t>
  </si>
  <si>
    <t>Obs.:</t>
  </si>
  <si>
    <t xml:space="preserve">Fonte: Secretaria de Estado de Transportes - </t>
  </si>
  <si>
    <t>11.5 SPC-SPCHEQUE - Informações, registros e cancelamentos efetuados - Distrito Federal – 2012 - 2017</t>
  </si>
  <si>
    <t xml:space="preserve">Fonte: Secretaria de Transporte e Mobilidade do Distrito Federal - SEMOB - Companhia do Metropolitano do Distrito Federal  - METRÔ - </t>
  </si>
  <si>
    <t xml:space="preserve">Fonte: Secretaria de Transporte e Mobilidade do Distrito Federal - SEMOB - </t>
  </si>
  <si>
    <t>Companhia do Metropolitano do Distrito Federal  - METRÔ - Diretoria de Operação e Manutenção</t>
  </si>
  <si>
    <t xml:space="preserve">11.30  Estações licenciadas, segundo a modalidade de serviço - Distrito Federal -  2014 - 2017                                                                                             </t>
  </si>
  <si>
    <t>11.6 Quantidade e valor das exportações e importações - Distrito Federal – 2012 - 2017</t>
  </si>
  <si>
    <t>11.8 Extensão das redes rodoviárias, por situação e tipo de leito - Distrito Federal – 2012 - 2017</t>
  </si>
  <si>
    <t>ND</t>
  </si>
  <si>
    <t>viagens realizadas - Distrito Federal – 2012 - 2017</t>
  </si>
  <si>
    <t>Distrito Federal - 2017</t>
  </si>
  <si>
    <t xml:space="preserve"> PASSAGEIROS TRANSPORTADOS </t>
  </si>
  <si>
    <t>Embarque</t>
  </si>
  <si>
    <t>710.35</t>
  </si>
  <si>
    <t xml:space="preserve">Companhia do Metropolitano do Distrito Federal  - METRÔ - </t>
  </si>
  <si>
    <t>11.24 Rede de atendimento dos correios e telégrafos, segundo a especificação - Distrito Federal – 2012 - 2017</t>
  </si>
  <si>
    <t>11.25 Tráfego Postal - Tráfego postal e telemático, segundo a especificação - Distrito Federal – 2012 - 2017</t>
  </si>
  <si>
    <t>11.26 Unidades Operacionais -  Distrito Federal – 2012 - 2017</t>
  </si>
  <si>
    <t xml:space="preserve">11.27 - Equipamentos do Serviço Telefônico Fixo Comutado - STFC -  </t>
  </si>
  <si>
    <t xml:space="preserve">11.28 Entidades e Estações, segundo a modalidade de serviço - Distrito Federal -  2012 - 2017                                                                                  </t>
  </si>
  <si>
    <t>Fonte: Ministério das Comunicações - Agência Nacional de Telecomunicações -  ANATEL - Superintendência Executiva - Gerência de Planejamento Estratégico</t>
  </si>
  <si>
    <t>Nota: Entendem-se  por entidades as emissoras e usuários de serviços.</t>
  </si>
  <si>
    <t xml:space="preserve">11.29 Empresas outorgadas, segundo a modalidade de serviço - Distrito Federal -  2014 - 2017                                                                                                       </t>
  </si>
  <si>
    <t>11.31  Serviços turísticos  cadastrados no Ministério de Turismo - Distrito Federal – 2012 - 2017</t>
  </si>
  <si>
    <t>11.1 Empresas por faixa de pessoal ocupado, segundo a classificação das atividades econômicas – Distrito Federal - 2012-  2016</t>
  </si>
  <si>
    <t>ND = Não disponível</t>
  </si>
  <si>
    <t>11.19 Cargas embarcadas, desembarcadas e em trânsito - Distrito Federal – 2012 - 2017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</si>
</sst>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"/>
    <numFmt numFmtId="183" formatCode="0.0"/>
    <numFmt numFmtId="184" formatCode="&quot;Ativado&quot;;&quot;Ativado&quot;;&quot;Desativado&quot;"/>
  </numFmts>
  <fonts count="81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12"/>
      <color rgb="FF000000"/>
      <name val="Arial"/>
      <family val="2"/>
    </font>
    <font>
      <sz val="10"/>
      <color rgb="FF00206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vertical="top" wrapText="1"/>
    </xf>
    <xf numFmtId="0" fontId="69" fillId="0" borderId="0" xfId="0" applyFont="1" applyAlignment="1">
      <alignment/>
    </xf>
    <xf numFmtId="182" fontId="1" fillId="0" borderId="0" xfId="0" applyNumberFormat="1" applyFont="1" applyAlignment="1">
      <alignment horizontal="right" wrapText="1"/>
    </xf>
    <xf numFmtId="0" fontId="7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2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0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3" fontId="6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70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0" fillId="0" borderId="0" xfId="0" applyFont="1" applyAlignment="1">
      <alignment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/>
    </xf>
    <xf numFmtId="182" fontId="7" fillId="0" borderId="0" xfId="0" applyNumberFormat="1" applyFont="1" applyAlignment="1">
      <alignment horizontal="right"/>
    </xf>
    <xf numFmtId="182" fontId="1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right" wrapText="1"/>
    </xf>
    <xf numFmtId="3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82" fontId="1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7" fillId="0" borderId="0" xfId="0" applyNumberFormat="1" applyFont="1" applyAlignment="1" quotePrefix="1">
      <alignment horizontal="right" wrapText="1"/>
    </xf>
    <xf numFmtId="182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50" applyNumberFormat="1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50" applyFont="1" applyAlignment="1">
      <alignment horizontal="right"/>
      <protection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50" applyFont="1" applyAlignment="1">
      <alignment horizontal="right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50" applyFont="1" applyBorder="1" applyAlignment="1">
      <alignment horizontal="right" vertical="center"/>
      <protection/>
    </xf>
    <xf numFmtId="0" fontId="7" fillId="0" borderId="0" xfId="0" applyFont="1" applyAlignment="1">
      <alignment horizontal="left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0" fontId="6" fillId="31" borderId="13" xfId="0" applyFont="1" applyFill="1" applyBorder="1" applyAlignment="1">
      <alignment horizontal="center" wrapText="1"/>
    </xf>
    <xf numFmtId="0" fontId="6" fillId="31" borderId="12" xfId="0" applyFont="1" applyFill="1" applyBorder="1" applyAlignment="1">
      <alignment horizontal="center" wrapText="1"/>
    </xf>
    <xf numFmtId="0" fontId="6" fillId="31" borderId="13" xfId="0" applyFont="1" applyFill="1" applyBorder="1" applyAlignment="1">
      <alignment horizontal="center"/>
    </xf>
    <xf numFmtId="0" fontId="6" fillId="31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76" fillId="0" borderId="0" xfId="0" applyNumberFormat="1" applyFont="1" applyAlignment="1">
      <alignment horizontal="right" vertical="center"/>
    </xf>
    <xf numFmtId="3" fontId="76" fillId="0" borderId="14" xfId="0" applyNumberFormat="1" applyFont="1" applyBorder="1" applyAlignment="1">
      <alignment horizontal="right" vertical="center"/>
    </xf>
    <xf numFmtId="0" fontId="7" fillId="32" borderId="15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3" fontId="7" fillId="32" borderId="0" xfId="0" applyNumberFormat="1" applyFont="1" applyFill="1" applyAlignment="1">
      <alignment horizontal="right" vertical="center"/>
    </xf>
    <xf numFmtId="0" fontId="70" fillId="0" borderId="0" xfId="0" applyFont="1" applyAlignment="1">
      <alignment vertical="center" wrapText="1"/>
    </xf>
    <xf numFmtId="3" fontId="76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77" fillId="0" borderId="0" xfId="0" applyNumberFormat="1" applyFont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6" fillId="31" borderId="1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78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6" fillId="31" borderId="15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32" borderId="15" xfId="0" applyFont="1" applyFill="1" applyBorder="1" applyAlignment="1">
      <alignment vertical="center" wrapText="1"/>
    </xf>
    <xf numFmtId="3" fontId="7" fillId="32" borderId="15" xfId="0" applyNumberFormat="1" applyFont="1" applyFill="1" applyBorder="1" applyAlignment="1">
      <alignment vertical="center"/>
    </xf>
    <xf numFmtId="3" fontId="7" fillId="32" borderId="15" xfId="0" applyNumberFormat="1" applyFont="1" applyFill="1" applyBorder="1" applyAlignment="1">
      <alignment horizontal="right" vertical="center"/>
    </xf>
    <xf numFmtId="0" fontId="6" fillId="31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3" fontId="18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wrapText="1"/>
    </xf>
    <xf numFmtId="0" fontId="14" fillId="31" borderId="12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7" fillId="33" borderId="15" xfId="0" applyFont="1" applyFill="1" applyBorder="1" applyAlignment="1">
      <alignment vertical="center" wrapText="1"/>
    </xf>
    <xf numFmtId="3" fontId="7" fillId="33" borderId="15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0" fontId="6" fillId="31" borderId="1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 wrapText="1"/>
    </xf>
    <xf numFmtId="3" fontId="79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center" vertical="center" wrapText="1"/>
    </xf>
    <xf numFmtId="3" fontId="79" fillId="0" borderId="10" xfId="0" applyNumberFormat="1" applyFont="1" applyBorder="1" applyAlignment="1">
      <alignment horizontal="right" vertical="center" shrinkToFit="1"/>
    </xf>
    <xf numFmtId="3" fontId="79" fillId="0" borderId="17" xfId="0" applyNumberFormat="1" applyFont="1" applyBorder="1" applyAlignment="1">
      <alignment horizontal="right" vertical="center" shrinkToFit="1"/>
    </xf>
    <xf numFmtId="0" fontId="70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5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6" fillId="32" borderId="15" xfId="0" applyFont="1" applyFill="1" applyBorder="1" applyAlignment="1">
      <alignment vertical="center"/>
    </xf>
    <xf numFmtId="3" fontId="6" fillId="32" borderId="15" xfId="0" applyNumberFormat="1" applyFont="1" applyFill="1" applyBorder="1" applyAlignment="1">
      <alignment vertical="center"/>
    </xf>
    <xf numFmtId="0" fontId="6" fillId="31" borderId="13" xfId="0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0" fontId="6" fillId="31" borderId="18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3" fontId="6" fillId="32" borderId="20" xfId="0" applyNumberFormat="1" applyFont="1" applyFill="1" applyBorder="1" applyAlignment="1">
      <alignment vertical="center"/>
    </xf>
    <xf numFmtId="4" fontId="6" fillId="32" borderId="21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6" fillId="31" borderId="27" xfId="0" applyFont="1" applyFill="1" applyBorder="1" applyAlignment="1">
      <alignment horizontal="center" vertical="center"/>
    </xf>
    <xf numFmtId="3" fontId="6" fillId="32" borderId="27" xfId="0" applyNumberFormat="1" applyFont="1" applyFill="1" applyBorder="1" applyAlignment="1">
      <alignment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4" fontId="6" fillId="32" borderId="20" xfId="0" applyNumberFormat="1" applyFont="1" applyFill="1" applyBorder="1" applyAlignment="1">
      <alignment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79" fillId="0" borderId="0" xfId="52" applyNumberFormat="1" applyFont="1" applyAlignment="1">
      <alignment horizontal="right" vertical="center" shrinkToFit="1"/>
      <protection/>
    </xf>
    <xf numFmtId="3" fontId="79" fillId="0" borderId="17" xfId="52" applyNumberFormat="1" applyFont="1" applyBorder="1" applyAlignment="1">
      <alignment horizontal="right" vertical="center" shrinkToFit="1"/>
      <protection/>
    </xf>
    <xf numFmtId="3" fontId="79" fillId="0" borderId="0" xfId="52" applyNumberFormat="1" applyFont="1" applyBorder="1" applyAlignment="1">
      <alignment horizontal="right" vertical="center" shrinkToFit="1"/>
      <protection/>
    </xf>
    <xf numFmtId="3" fontId="79" fillId="0" borderId="10" xfId="52" applyNumberFormat="1" applyFont="1" applyBorder="1" applyAlignment="1">
      <alignment horizontal="right" vertical="center" shrinkToFit="1"/>
      <protection/>
    </xf>
    <xf numFmtId="3" fontId="1" fillId="0" borderId="0" xfId="52" applyNumberFormat="1" applyFont="1" applyAlignment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6" fillId="31" borderId="12" xfId="0" applyFont="1" applyFill="1" applyBorder="1" applyAlignment="1">
      <alignment horizontal="center" vertical="center"/>
    </xf>
    <xf numFmtId="3" fontId="79" fillId="0" borderId="0" xfId="53" applyNumberFormat="1" applyFont="1" applyAlignment="1">
      <alignment horizontal="right" vertical="center" shrinkToFit="1"/>
      <protection/>
    </xf>
    <xf numFmtId="3" fontId="7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Alignment="1">
      <alignment/>
    </xf>
    <xf numFmtId="0" fontId="80" fillId="0" borderId="0" xfId="52" applyFont="1" applyAlignment="1">
      <alignment horizontal="left" vertical="top"/>
      <protection/>
    </xf>
    <xf numFmtId="49" fontId="70" fillId="0" borderId="0" xfId="0" applyNumberFormat="1" applyFont="1" applyAlignment="1">
      <alignment vertical="center"/>
    </xf>
    <xf numFmtId="49" fontId="70" fillId="0" borderId="0" xfId="0" applyNumberFormat="1" applyFont="1" applyAlignment="1">
      <alignment horizontal="left" vertical="center"/>
    </xf>
    <xf numFmtId="0" fontId="70" fillId="0" borderId="0" xfId="0" applyFont="1" applyFill="1" applyBorder="1" applyAlignment="1">
      <alignment vertical="center" wrapText="1"/>
    </xf>
    <xf numFmtId="0" fontId="6" fillId="31" borderId="1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31" borderId="13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wrapText="1"/>
    </xf>
    <xf numFmtId="0" fontId="6" fillId="31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1" borderId="16" xfId="0" applyFont="1" applyFill="1" applyBorder="1" applyAlignment="1">
      <alignment horizontal="center" wrapText="1"/>
    </xf>
    <xf numFmtId="0" fontId="6" fillId="31" borderId="16" xfId="0" applyFont="1" applyFill="1" applyBorder="1" applyAlignment="1">
      <alignment horizontal="center" vertical="center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6" fillId="31" borderId="15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6" fillId="31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 wrapText="1"/>
    </xf>
    <xf numFmtId="0" fontId="6" fillId="31" borderId="0" xfId="0" applyFont="1" applyFill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6" fillId="31" borderId="12" xfId="0" applyNumberFormat="1" applyFont="1" applyFill="1" applyBorder="1" applyAlignment="1">
      <alignment horizontal="center" wrapText="1"/>
    </xf>
    <xf numFmtId="3" fontId="6" fillId="31" borderId="13" xfId="0" applyNumberFormat="1" applyFont="1" applyFill="1" applyBorder="1" applyAlignment="1">
      <alignment horizontal="center" wrapText="1"/>
    </xf>
    <xf numFmtId="0" fontId="6" fillId="31" borderId="31" xfId="0" applyFont="1" applyFill="1" applyBorder="1" applyAlignment="1">
      <alignment horizontal="center" vertical="center" wrapText="1"/>
    </xf>
    <xf numFmtId="0" fontId="6" fillId="31" borderId="32" xfId="0" applyFont="1" applyFill="1" applyBorder="1" applyAlignment="1">
      <alignment horizontal="center" vertical="center" wrapText="1"/>
    </xf>
    <xf numFmtId="0" fontId="6" fillId="31" borderId="33" xfId="0" applyFont="1" applyFill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wrapText="1"/>
    </xf>
    <xf numFmtId="0" fontId="6" fillId="31" borderId="30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center" wrapText="1"/>
    </xf>
    <xf numFmtId="0" fontId="78" fillId="31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31" borderId="34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8" fillId="31" borderId="31" xfId="0" applyFont="1" applyFill="1" applyBorder="1" applyAlignment="1">
      <alignment horizontal="center" vertical="center" wrapText="1"/>
    </xf>
    <xf numFmtId="0" fontId="78" fillId="31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1" borderId="35" xfId="0" applyFont="1" applyFill="1" applyBorder="1" applyAlignment="1">
      <alignment horizontal="center" vertical="center" wrapText="1"/>
    </xf>
    <xf numFmtId="0" fontId="6" fillId="31" borderId="34" xfId="0" applyFont="1" applyFill="1" applyBorder="1" applyAlignment="1">
      <alignment horizontal="center" vertical="center" wrapText="1"/>
    </xf>
    <xf numFmtId="0" fontId="14" fillId="31" borderId="11" xfId="0" applyFont="1" applyFill="1" applyBorder="1" applyAlignment="1">
      <alignment horizontal="center" vertical="center" wrapText="1"/>
    </xf>
    <xf numFmtId="0" fontId="14" fillId="31" borderId="12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3" fontId="1" fillId="0" borderId="10" xfId="52" applyNumberFormat="1" applyFont="1" applyBorder="1" applyAlignment="1">
      <alignment horizontal="right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136</xdr:row>
      <xdr:rowOff>47625</xdr:rowOff>
    </xdr:from>
    <xdr:ext cx="16221075" cy="20945475"/>
    <xdr:sp>
      <xdr:nvSpPr>
        <xdr:cNvPr id="1" name="AutoShape 2"/>
        <xdr:cNvSpPr>
          <a:spLocks noChangeAspect="1"/>
        </xdr:cNvSpPr>
      </xdr:nvSpPr>
      <xdr:spPr>
        <a:xfrm>
          <a:off x="7419975" y="21555075"/>
          <a:ext cx="16221075" cy="2094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30</xdr:row>
      <xdr:rowOff>95250</xdr:rowOff>
    </xdr:from>
    <xdr:to>
      <xdr:col>5</xdr:col>
      <xdr:colOff>123825</xdr:colOff>
      <xdr:row>51</xdr:row>
      <xdr:rowOff>66675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362575"/>
          <a:ext cx="64484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28575</xdr:rowOff>
    </xdr:from>
    <xdr:to>
      <xdr:col>5</xdr:col>
      <xdr:colOff>361950</xdr:colOff>
      <xdr:row>59</xdr:row>
      <xdr:rowOff>47625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14975"/>
          <a:ext cx="76390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18</xdr:row>
      <xdr:rowOff>0</xdr:rowOff>
    </xdr:from>
    <xdr:to>
      <xdr:col>5</xdr:col>
      <xdr:colOff>552450</xdr:colOff>
      <xdr:row>18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5623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G46" sqref="G46"/>
    </sheetView>
  </sheetViews>
  <sheetFormatPr defaultColWidth="9.140625" defaultRowHeight="12" customHeight="1"/>
  <cols>
    <col min="1" max="1" width="14.57421875" style="1" customWidth="1"/>
    <col min="2" max="2" width="32.7109375" style="1" customWidth="1"/>
    <col min="3" max="3" width="11.7109375" style="1" customWidth="1"/>
    <col min="4" max="4" width="32.00390625" style="1" customWidth="1"/>
    <col min="5" max="5" width="10.7109375" style="1" bestFit="1" customWidth="1"/>
    <col min="6" max="6" width="32.140625" style="1" customWidth="1"/>
    <col min="7" max="16384" width="9.140625" style="1" customWidth="1"/>
  </cols>
  <sheetData>
    <row r="1" s="9" customFormat="1" ht="15" customHeight="1">
      <c r="A1" s="88" t="s">
        <v>317</v>
      </c>
    </row>
    <row r="2" spans="1:6" s="9" customFormat="1" ht="15" customHeight="1">
      <c r="A2" s="128" t="s">
        <v>45</v>
      </c>
      <c r="B2" s="129" t="s">
        <v>46</v>
      </c>
      <c r="C2" s="129" t="s">
        <v>45</v>
      </c>
      <c r="D2" s="129" t="s">
        <v>46</v>
      </c>
      <c r="E2" s="129" t="s">
        <v>45</v>
      </c>
      <c r="F2" s="130" t="s">
        <v>46</v>
      </c>
    </row>
    <row r="3" spans="1:6" ht="15" customHeight="1">
      <c r="A3" s="163" t="s">
        <v>47</v>
      </c>
      <c r="B3" s="91">
        <v>1737</v>
      </c>
      <c r="C3" s="163" t="s">
        <v>48</v>
      </c>
      <c r="D3" s="164">
        <v>209</v>
      </c>
      <c r="E3" s="163" t="s">
        <v>49</v>
      </c>
      <c r="F3" s="91">
        <v>2220</v>
      </c>
    </row>
    <row r="4" spans="1:6" ht="15" customHeight="1">
      <c r="A4" s="163" t="s">
        <v>50</v>
      </c>
      <c r="B4" s="91">
        <v>2120</v>
      </c>
      <c r="C4" s="163" t="s">
        <v>51</v>
      </c>
      <c r="D4" s="91">
        <v>2330</v>
      </c>
      <c r="E4" s="163" t="s">
        <v>52</v>
      </c>
      <c r="F4" s="91">
        <v>3123</v>
      </c>
    </row>
    <row r="5" spans="1:6" ht="15" customHeight="1">
      <c r="A5" s="163" t="s">
        <v>53</v>
      </c>
      <c r="B5" s="164">
        <v>716</v>
      </c>
      <c r="C5" s="163" t="s">
        <v>54</v>
      </c>
      <c r="D5" s="91">
        <v>2013</v>
      </c>
      <c r="E5" s="163" t="s">
        <v>55</v>
      </c>
      <c r="F5" s="91">
        <v>1148</v>
      </c>
    </row>
    <row r="6" spans="1:6" ht="15" customHeight="1">
      <c r="A6" s="163" t="s">
        <v>56</v>
      </c>
      <c r="B6" s="91">
        <v>4275</v>
      </c>
      <c r="C6" s="163" t="s">
        <v>57</v>
      </c>
      <c r="D6" s="91">
        <v>2600</v>
      </c>
      <c r="E6" s="163" t="s">
        <v>58</v>
      </c>
      <c r="F6" s="91">
        <v>1531</v>
      </c>
    </row>
    <row r="7" spans="1:6" ht="15" customHeight="1">
      <c r="A7" s="163" t="s">
        <v>59</v>
      </c>
      <c r="B7" s="91">
        <v>1134</v>
      </c>
      <c r="C7" s="163" t="s">
        <v>60</v>
      </c>
      <c r="D7" s="91">
        <v>3490</v>
      </c>
      <c r="E7" s="163" t="s">
        <v>61</v>
      </c>
      <c r="F7" s="91">
        <v>2157</v>
      </c>
    </row>
    <row r="8" spans="1:6" ht="15" customHeight="1">
      <c r="A8" s="163" t="s">
        <v>62</v>
      </c>
      <c r="B8" s="91">
        <v>1133</v>
      </c>
      <c r="C8" s="163" t="s">
        <v>63</v>
      </c>
      <c r="D8" s="91">
        <v>2507</v>
      </c>
      <c r="E8" s="163" t="s">
        <v>64</v>
      </c>
      <c r="F8" s="91">
        <v>1015</v>
      </c>
    </row>
    <row r="9" spans="1:6" ht="15" customHeight="1">
      <c r="A9" s="163" t="s">
        <v>65</v>
      </c>
      <c r="B9" s="91">
        <v>1366</v>
      </c>
      <c r="C9" s="163" t="s">
        <v>66</v>
      </c>
      <c r="D9" s="91">
        <v>2027</v>
      </c>
      <c r="E9" s="163" t="s">
        <v>67</v>
      </c>
      <c r="F9" s="91">
        <v>1789</v>
      </c>
    </row>
    <row r="10" spans="1:6" ht="15" customHeight="1">
      <c r="A10" s="163" t="s">
        <v>68</v>
      </c>
      <c r="B10" s="91">
        <v>1673</v>
      </c>
      <c r="C10" s="163" t="s">
        <v>69</v>
      </c>
      <c r="D10" s="91">
        <v>1003</v>
      </c>
      <c r="E10" s="163" t="s">
        <v>70</v>
      </c>
      <c r="F10" s="91">
        <v>1238</v>
      </c>
    </row>
    <row r="11" spans="1:6" ht="15" customHeight="1">
      <c r="A11" s="165" t="s">
        <v>71</v>
      </c>
      <c r="B11" s="166">
        <v>2285</v>
      </c>
      <c r="C11" s="165" t="s">
        <v>72</v>
      </c>
      <c r="D11" s="166">
        <v>2589</v>
      </c>
      <c r="E11" s="165"/>
      <c r="F11" s="167"/>
    </row>
    <row r="12" ht="12" customHeight="1">
      <c r="A12" s="6" t="s">
        <v>73</v>
      </c>
    </row>
    <row r="13" s="7" customFormat="1" ht="12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O46"/>
  <sheetViews>
    <sheetView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A2" sqref="A2:A3"/>
    </sheetView>
  </sheetViews>
  <sheetFormatPr defaultColWidth="18.57421875" defaultRowHeight="12" customHeight="1"/>
  <cols>
    <col min="1" max="1" width="24.28125" style="1" customWidth="1"/>
    <col min="2" max="2" width="9.7109375" style="1" customWidth="1"/>
    <col min="3" max="3" width="7.7109375" style="1" customWidth="1"/>
    <col min="4" max="4" width="10.140625" style="1" customWidth="1"/>
    <col min="5" max="5" width="8.28125" style="1" customWidth="1"/>
    <col min="6" max="7" width="12.8515625" style="1" customWidth="1"/>
    <col min="8" max="8" width="12.57421875" style="1" customWidth="1"/>
    <col min="9" max="9" width="15.7109375" style="1" customWidth="1"/>
    <col min="10" max="10" width="8.140625" style="1" customWidth="1"/>
    <col min="11" max="11" width="13.7109375" style="1" customWidth="1"/>
    <col min="12" max="12" width="10.421875" style="1" customWidth="1"/>
    <col min="13" max="13" width="15.7109375" style="1" customWidth="1"/>
    <col min="14" max="14" width="15.140625" style="1" customWidth="1"/>
    <col min="15" max="15" width="8.8515625" style="1" customWidth="1"/>
    <col min="16" max="16" width="3.140625" style="1" customWidth="1"/>
    <col min="17" max="17" width="2.28125" style="1" customWidth="1"/>
    <col min="18" max="18" width="2.421875" style="1" customWidth="1"/>
    <col min="19" max="19" width="4.00390625" style="1" customWidth="1"/>
    <col min="20" max="20" width="4.7109375" style="1" customWidth="1"/>
    <col min="21" max="21" width="3.8515625" style="1" customWidth="1"/>
    <col min="22" max="22" width="5.421875" style="1" customWidth="1"/>
    <col min="23" max="23" width="5.00390625" style="1" customWidth="1"/>
    <col min="24" max="24" width="3.57421875" style="1" customWidth="1"/>
    <col min="25" max="25" width="5.7109375" style="1" customWidth="1"/>
    <col min="26" max="26" width="5.57421875" style="1" customWidth="1"/>
    <col min="27" max="16384" width="18.57421875" style="1" customWidth="1"/>
  </cols>
  <sheetData>
    <row r="1" s="8" customFormat="1" ht="15" customHeight="1">
      <c r="A1" s="88" t="s">
        <v>664</v>
      </c>
    </row>
    <row r="2" spans="1:14" s="8" customFormat="1" ht="18" customHeight="1">
      <c r="A2" s="270" t="s">
        <v>450</v>
      </c>
      <c r="B2" s="271" t="s">
        <v>451</v>
      </c>
      <c r="C2" s="271" t="s">
        <v>126</v>
      </c>
      <c r="D2" s="271" t="s">
        <v>452</v>
      </c>
      <c r="E2" s="272" t="s">
        <v>453</v>
      </c>
      <c r="F2" s="285"/>
      <c r="G2" s="285"/>
      <c r="H2" s="285"/>
      <c r="I2" s="270"/>
      <c r="J2" s="271" t="s">
        <v>455</v>
      </c>
      <c r="K2" s="271"/>
      <c r="L2" s="271"/>
      <c r="M2" s="272"/>
      <c r="N2" s="272"/>
    </row>
    <row r="3" spans="1:14" s="8" customFormat="1" ht="24.75" customHeight="1">
      <c r="A3" s="270"/>
      <c r="B3" s="271"/>
      <c r="C3" s="271"/>
      <c r="D3" s="271"/>
      <c r="E3" s="129" t="s">
        <v>74</v>
      </c>
      <c r="F3" s="129" t="s">
        <v>456</v>
      </c>
      <c r="G3" s="129" t="s">
        <v>464</v>
      </c>
      <c r="H3" s="129" t="s">
        <v>457</v>
      </c>
      <c r="I3" s="129" t="s">
        <v>454</v>
      </c>
      <c r="J3" s="129" t="s">
        <v>74</v>
      </c>
      <c r="K3" s="129" t="s">
        <v>458</v>
      </c>
      <c r="L3" s="129" t="s">
        <v>463</v>
      </c>
      <c r="M3" s="130" t="s">
        <v>461</v>
      </c>
      <c r="N3" s="130" t="s">
        <v>459</v>
      </c>
    </row>
    <row r="4" spans="1:15" ht="15" customHeight="1">
      <c r="A4" s="286">
        <v>2012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"/>
    </row>
    <row r="5" spans="1:15" ht="12" customHeight="1">
      <c r="A5" s="10" t="s">
        <v>1</v>
      </c>
      <c r="B5" s="29">
        <v>1978.1</v>
      </c>
      <c r="C5" s="29">
        <v>55.4</v>
      </c>
      <c r="D5" s="29">
        <v>83.5</v>
      </c>
      <c r="E5" s="29">
        <v>834.3</v>
      </c>
      <c r="F5" s="29" t="s">
        <v>207</v>
      </c>
      <c r="G5" s="29"/>
      <c r="H5" s="29">
        <v>834.3</v>
      </c>
      <c r="I5" s="29" t="s">
        <v>207</v>
      </c>
      <c r="J5" s="29">
        <v>1004.9</v>
      </c>
      <c r="K5" s="29">
        <v>626.7</v>
      </c>
      <c r="L5" s="29">
        <v>378.2</v>
      </c>
      <c r="M5" s="45" t="s">
        <v>207</v>
      </c>
      <c r="N5" s="29" t="s">
        <v>207</v>
      </c>
      <c r="O5" s="25"/>
    </row>
    <row r="6" spans="1:15" ht="12" customHeight="1">
      <c r="A6" s="2" t="s">
        <v>77</v>
      </c>
      <c r="B6" s="20">
        <v>160.9</v>
      </c>
      <c r="C6" s="20">
        <v>5.1</v>
      </c>
      <c r="D6" s="45" t="s">
        <v>207</v>
      </c>
      <c r="E6" s="45" t="s">
        <v>207</v>
      </c>
      <c r="F6" s="45" t="s">
        <v>207</v>
      </c>
      <c r="G6" s="45"/>
      <c r="H6" s="45" t="s">
        <v>207</v>
      </c>
      <c r="I6" s="45" t="s">
        <v>207</v>
      </c>
      <c r="J6" s="20">
        <v>155.8</v>
      </c>
      <c r="K6" s="20">
        <v>41</v>
      </c>
      <c r="L6" s="20">
        <v>114.8</v>
      </c>
      <c r="M6" s="45" t="s">
        <v>207</v>
      </c>
      <c r="N6" s="45" t="s">
        <v>207</v>
      </c>
      <c r="O6" s="25"/>
    </row>
    <row r="7" spans="1:15" ht="12" customHeight="1">
      <c r="A7" s="2" t="s">
        <v>76</v>
      </c>
      <c r="B7" s="20">
        <v>233.3</v>
      </c>
      <c r="C7" s="20">
        <v>21</v>
      </c>
      <c r="D7" s="45" t="s">
        <v>207</v>
      </c>
      <c r="E7" s="20">
        <v>14.6</v>
      </c>
      <c r="F7" s="45" t="s">
        <v>207</v>
      </c>
      <c r="G7" s="45"/>
      <c r="H7" s="20">
        <v>14.6</v>
      </c>
      <c r="I7" s="45" t="s">
        <v>207</v>
      </c>
      <c r="J7" s="20">
        <v>197.7</v>
      </c>
      <c r="K7" s="20">
        <v>128.7</v>
      </c>
      <c r="L7" s="20">
        <v>69</v>
      </c>
      <c r="M7" s="45" t="s">
        <v>207</v>
      </c>
      <c r="N7" s="45" t="s">
        <v>207</v>
      </c>
      <c r="O7" s="25"/>
    </row>
    <row r="8" spans="1:15" ht="12" customHeight="1">
      <c r="A8" s="2" t="s">
        <v>78</v>
      </c>
      <c r="B8" s="20">
        <v>1269.6</v>
      </c>
      <c r="C8" s="20">
        <v>29.3</v>
      </c>
      <c r="D8" s="20">
        <v>78.8</v>
      </c>
      <c r="E8" s="20">
        <v>520.8</v>
      </c>
      <c r="F8" s="20" t="s">
        <v>207</v>
      </c>
      <c r="G8" s="20"/>
      <c r="H8" s="20">
        <v>520.8</v>
      </c>
      <c r="I8" s="20" t="s">
        <v>207</v>
      </c>
      <c r="J8" s="20">
        <v>640.7</v>
      </c>
      <c r="K8" s="20">
        <v>446.3</v>
      </c>
      <c r="L8" s="20">
        <v>194.4</v>
      </c>
      <c r="M8" s="45" t="s">
        <v>207</v>
      </c>
      <c r="N8" s="45" t="s">
        <v>207</v>
      </c>
      <c r="O8" s="25"/>
    </row>
    <row r="9" spans="1:15" ht="12" customHeight="1">
      <c r="A9" s="2" t="s">
        <v>79</v>
      </c>
      <c r="B9" s="20">
        <v>314.3</v>
      </c>
      <c r="C9" s="45" t="s">
        <v>207</v>
      </c>
      <c r="D9" s="20">
        <v>4.7</v>
      </c>
      <c r="E9" s="20">
        <v>298.9</v>
      </c>
      <c r="F9" s="45" t="s">
        <v>207</v>
      </c>
      <c r="G9" s="45"/>
      <c r="H9" s="20">
        <v>298.9</v>
      </c>
      <c r="I9" s="45" t="s">
        <v>207</v>
      </c>
      <c r="J9" s="20">
        <v>10.7</v>
      </c>
      <c r="K9" s="20">
        <v>10.7</v>
      </c>
      <c r="L9" s="45" t="s">
        <v>207</v>
      </c>
      <c r="M9" s="45" t="s">
        <v>207</v>
      </c>
      <c r="N9" s="45" t="s">
        <v>207</v>
      </c>
      <c r="O9" s="25"/>
    </row>
    <row r="10" spans="1:15" ht="15" customHeight="1">
      <c r="A10" s="273">
        <v>2013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"/>
    </row>
    <row r="11" spans="1:15" ht="12" customHeight="1">
      <c r="A11" s="10" t="s">
        <v>1</v>
      </c>
      <c r="B11" s="29">
        <v>2018.9</v>
      </c>
      <c r="C11" s="29" t="s">
        <v>207</v>
      </c>
      <c r="D11" s="29">
        <v>236</v>
      </c>
      <c r="E11" s="29">
        <v>803.8</v>
      </c>
      <c r="F11" s="29" t="s">
        <v>207</v>
      </c>
      <c r="G11" s="29"/>
      <c r="H11" s="29">
        <v>818.4</v>
      </c>
      <c r="I11" s="29" t="s">
        <v>207</v>
      </c>
      <c r="J11" s="29">
        <v>1220.4</v>
      </c>
      <c r="K11" s="29">
        <v>731.5</v>
      </c>
      <c r="L11" s="29">
        <v>488.9</v>
      </c>
      <c r="M11" s="45" t="s">
        <v>207</v>
      </c>
      <c r="N11" s="29" t="s">
        <v>207</v>
      </c>
      <c r="O11" s="25"/>
    </row>
    <row r="12" spans="1:15" ht="12" customHeight="1">
      <c r="A12" s="2" t="s">
        <v>77</v>
      </c>
      <c r="B12" s="20">
        <v>240.1</v>
      </c>
      <c r="C12" s="45" t="s">
        <v>207</v>
      </c>
      <c r="D12" s="45">
        <v>152.5</v>
      </c>
      <c r="E12" s="45" t="s">
        <v>207</v>
      </c>
      <c r="F12" s="45" t="s">
        <v>207</v>
      </c>
      <c r="G12" s="45"/>
      <c r="H12" s="45" t="s">
        <v>207</v>
      </c>
      <c r="I12" s="45" t="s">
        <v>207</v>
      </c>
      <c r="J12" s="20">
        <v>34.5</v>
      </c>
      <c r="K12" s="20">
        <v>119.4</v>
      </c>
      <c r="L12" s="20">
        <v>224.1</v>
      </c>
      <c r="M12" s="45" t="s">
        <v>207</v>
      </c>
      <c r="N12" s="45" t="s">
        <v>207</v>
      </c>
      <c r="O12" s="25"/>
    </row>
    <row r="13" spans="1:15" ht="12" customHeight="1">
      <c r="A13" s="2" t="s">
        <v>76</v>
      </c>
      <c r="B13" s="20">
        <v>176.1</v>
      </c>
      <c r="C13" s="45" t="s">
        <v>207</v>
      </c>
      <c r="D13" s="45" t="s">
        <v>207</v>
      </c>
      <c r="E13" s="45" t="s">
        <v>207</v>
      </c>
      <c r="F13" s="45" t="s">
        <v>207</v>
      </c>
      <c r="G13" s="45"/>
      <c r="H13" s="20">
        <v>14.6</v>
      </c>
      <c r="I13" s="45" t="s">
        <v>207</v>
      </c>
      <c r="J13" s="20">
        <v>161.5</v>
      </c>
      <c r="K13" s="20">
        <v>129.4</v>
      </c>
      <c r="L13" s="20">
        <v>32.1</v>
      </c>
      <c r="M13" s="45" t="s">
        <v>207</v>
      </c>
      <c r="N13" s="45" t="s">
        <v>207</v>
      </c>
      <c r="O13" s="25"/>
    </row>
    <row r="14" spans="1:15" ht="12" customHeight="1">
      <c r="A14" s="2" t="s">
        <v>78</v>
      </c>
      <c r="B14" s="20">
        <v>1288.4</v>
      </c>
      <c r="C14" s="45" t="s">
        <v>207</v>
      </c>
      <c r="D14" s="20">
        <v>78.8</v>
      </c>
      <c r="E14" s="20">
        <v>504.9</v>
      </c>
      <c r="F14" s="20" t="s">
        <v>207</v>
      </c>
      <c r="G14" s="20"/>
      <c r="H14" s="20">
        <v>504.9</v>
      </c>
      <c r="I14" s="20" t="s">
        <v>207</v>
      </c>
      <c r="J14" s="20">
        <v>704.7</v>
      </c>
      <c r="K14" s="20">
        <v>472</v>
      </c>
      <c r="L14" s="20">
        <v>232.7</v>
      </c>
      <c r="M14" s="45" t="s">
        <v>207</v>
      </c>
      <c r="N14" s="45" t="s">
        <v>207</v>
      </c>
      <c r="O14" s="25"/>
    </row>
    <row r="15" spans="1:15" ht="12" customHeight="1">
      <c r="A15" s="2" t="s">
        <v>79</v>
      </c>
      <c r="B15" s="20">
        <v>314.3</v>
      </c>
      <c r="C15" s="45" t="s">
        <v>207</v>
      </c>
      <c r="D15" s="20">
        <v>4.7</v>
      </c>
      <c r="E15" s="20">
        <v>298.9</v>
      </c>
      <c r="F15" s="45" t="s">
        <v>207</v>
      </c>
      <c r="G15" s="45"/>
      <c r="H15" s="20">
        <v>298.9</v>
      </c>
      <c r="I15" s="45" t="s">
        <v>207</v>
      </c>
      <c r="J15" s="20">
        <v>10.7</v>
      </c>
      <c r="K15" s="20">
        <v>10.7</v>
      </c>
      <c r="L15" s="45" t="s">
        <v>207</v>
      </c>
      <c r="M15" s="45" t="s">
        <v>207</v>
      </c>
      <c r="N15" s="45" t="s">
        <v>207</v>
      </c>
      <c r="O15" s="25"/>
    </row>
    <row r="16" spans="1:15" ht="15" customHeight="1">
      <c r="A16" s="273">
        <v>2014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"/>
    </row>
    <row r="17" spans="1:15" ht="12" customHeight="1">
      <c r="A17" s="10" t="s">
        <v>1</v>
      </c>
      <c r="B17" s="29">
        <f>SUM(B18:B21)</f>
        <v>1998.2</v>
      </c>
      <c r="C17" s="29">
        <v>0</v>
      </c>
      <c r="D17" s="29">
        <v>234.8</v>
      </c>
      <c r="E17" s="29">
        <v>819.6</v>
      </c>
      <c r="F17" s="29">
        <v>0</v>
      </c>
      <c r="G17" s="29">
        <v>0</v>
      </c>
      <c r="H17" s="29">
        <v>819.6</v>
      </c>
      <c r="I17" s="29">
        <v>0</v>
      </c>
      <c r="J17" s="98" t="s">
        <v>462</v>
      </c>
      <c r="K17" s="29">
        <v>691.5</v>
      </c>
      <c r="L17" s="29">
        <v>252.3</v>
      </c>
      <c r="M17" s="29">
        <v>0</v>
      </c>
      <c r="N17" s="29">
        <v>0</v>
      </c>
      <c r="O17" s="25"/>
    </row>
    <row r="18" spans="1:15" ht="12" customHeight="1">
      <c r="A18" s="2" t="s">
        <v>77</v>
      </c>
      <c r="B18" s="20">
        <f>D18+E18+J18</f>
        <v>462.4</v>
      </c>
      <c r="C18" s="45">
        <v>0</v>
      </c>
      <c r="D18" s="20">
        <v>152.5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>
        <f>K18+L18+M18+N18</f>
        <v>309.9</v>
      </c>
      <c r="K18" s="20">
        <v>119.4</v>
      </c>
      <c r="L18" s="20">
        <v>190.5</v>
      </c>
      <c r="M18" s="75">
        <v>0</v>
      </c>
      <c r="N18" s="45">
        <v>0</v>
      </c>
      <c r="O18" s="25"/>
    </row>
    <row r="19" spans="1:15" ht="12" customHeight="1">
      <c r="A19" s="2" t="s">
        <v>76</v>
      </c>
      <c r="B19" s="20">
        <f>D19+E19+J19</f>
        <v>146.1</v>
      </c>
      <c r="C19" s="45">
        <v>0</v>
      </c>
      <c r="D19" s="45">
        <v>0</v>
      </c>
      <c r="E19" s="20">
        <v>21.2</v>
      </c>
      <c r="F19" s="45">
        <v>0</v>
      </c>
      <c r="G19" s="45">
        <v>0</v>
      </c>
      <c r="H19" s="20">
        <v>21.2</v>
      </c>
      <c r="I19" s="45">
        <v>0</v>
      </c>
      <c r="J19" s="20">
        <f>K19+L19+M19+N19</f>
        <v>124.9</v>
      </c>
      <c r="K19" s="20">
        <v>94</v>
      </c>
      <c r="L19" s="20">
        <v>30.9</v>
      </c>
      <c r="M19" s="75">
        <v>0</v>
      </c>
      <c r="N19" s="45">
        <v>0</v>
      </c>
      <c r="O19" s="25"/>
    </row>
    <row r="20" spans="1:15" ht="12" customHeight="1">
      <c r="A20" s="2" t="s">
        <v>78</v>
      </c>
      <c r="B20" s="20">
        <f>D20+E20+J20</f>
        <v>1075.4</v>
      </c>
      <c r="C20" s="45">
        <v>0</v>
      </c>
      <c r="D20" s="20">
        <v>78.8</v>
      </c>
      <c r="E20" s="20">
        <v>498.3</v>
      </c>
      <c r="F20" s="45">
        <v>0</v>
      </c>
      <c r="G20" s="45">
        <v>0</v>
      </c>
      <c r="H20" s="20">
        <v>498.3</v>
      </c>
      <c r="I20" s="45">
        <v>0</v>
      </c>
      <c r="J20" s="20">
        <f>K20+L20+M20+N20</f>
        <v>498.29999999999995</v>
      </c>
      <c r="K20" s="20">
        <v>467.4</v>
      </c>
      <c r="L20" s="20">
        <v>30.9</v>
      </c>
      <c r="M20" s="75">
        <v>0</v>
      </c>
      <c r="N20" s="45">
        <v>0</v>
      </c>
      <c r="O20" s="97"/>
    </row>
    <row r="21" spans="1:15" ht="12" customHeight="1">
      <c r="A21" s="2" t="s">
        <v>79</v>
      </c>
      <c r="B21" s="20">
        <f>D21+E21+J21</f>
        <v>314.3</v>
      </c>
      <c r="C21" s="45">
        <v>0</v>
      </c>
      <c r="D21" s="45">
        <v>3.5</v>
      </c>
      <c r="E21" s="20">
        <v>300.1</v>
      </c>
      <c r="F21" s="45">
        <v>0</v>
      </c>
      <c r="G21" s="45">
        <v>0</v>
      </c>
      <c r="H21" s="20">
        <v>300.1</v>
      </c>
      <c r="I21" s="45">
        <v>0</v>
      </c>
      <c r="J21" s="20">
        <f>K21+L21+M21+N21</f>
        <v>10.7</v>
      </c>
      <c r="K21" s="20">
        <v>10.7</v>
      </c>
      <c r="L21" s="45">
        <v>0</v>
      </c>
      <c r="M21" s="75">
        <v>0</v>
      </c>
      <c r="N21" s="45">
        <v>0</v>
      </c>
      <c r="O21" s="25"/>
    </row>
    <row r="22" spans="1:15" ht="15" customHeight="1">
      <c r="A22" s="273">
        <v>2015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"/>
    </row>
    <row r="23" spans="1:14" ht="12" customHeight="1">
      <c r="A23" s="10" t="s">
        <v>1</v>
      </c>
      <c r="B23" s="74">
        <f>SUM(B24:B28)</f>
        <v>2247.5</v>
      </c>
      <c r="C23" s="74">
        <v>0</v>
      </c>
      <c r="D23" s="74">
        <v>234.8</v>
      </c>
      <c r="E23" s="74">
        <v>794.7</v>
      </c>
      <c r="F23" s="74">
        <v>0</v>
      </c>
      <c r="G23" s="74">
        <v>0</v>
      </c>
      <c r="H23" s="74">
        <v>815.9</v>
      </c>
      <c r="I23" s="74">
        <v>0</v>
      </c>
      <c r="J23" s="74">
        <v>1218</v>
      </c>
      <c r="K23" s="74">
        <v>729.9</v>
      </c>
      <c r="L23" s="74">
        <v>384.4</v>
      </c>
      <c r="M23" s="74">
        <v>0</v>
      </c>
      <c r="N23" s="74">
        <v>103.7</v>
      </c>
    </row>
    <row r="24" spans="1:14" ht="12" customHeight="1">
      <c r="A24" s="2" t="s">
        <v>77</v>
      </c>
      <c r="B24" s="75">
        <f>D24+E24+J24</f>
        <v>355.8</v>
      </c>
      <c r="C24" s="45">
        <v>0</v>
      </c>
      <c r="D24" s="75">
        <v>152.5</v>
      </c>
      <c r="E24" s="45">
        <v>0</v>
      </c>
      <c r="F24" s="45">
        <v>0</v>
      </c>
      <c r="G24" s="45">
        <v>0</v>
      </c>
      <c r="H24" s="75">
        <v>0</v>
      </c>
      <c r="I24" s="45">
        <v>0</v>
      </c>
      <c r="J24" s="75">
        <v>203.3</v>
      </c>
      <c r="K24" s="75">
        <v>82.5</v>
      </c>
      <c r="L24" s="75">
        <v>120.8</v>
      </c>
      <c r="M24" s="75">
        <v>0</v>
      </c>
      <c r="N24" s="75">
        <v>0</v>
      </c>
    </row>
    <row r="25" spans="1:14" ht="12" customHeight="1">
      <c r="A25" s="2" t="s">
        <v>76</v>
      </c>
      <c r="B25" s="75">
        <f>D25+E25+J25</f>
        <v>124.9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75">
        <v>21.2</v>
      </c>
      <c r="I25" s="45">
        <v>0</v>
      </c>
      <c r="J25" s="75">
        <v>124.9</v>
      </c>
      <c r="K25" s="75">
        <v>94</v>
      </c>
      <c r="L25" s="75">
        <v>30.9</v>
      </c>
      <c r="M25" s="75">
        <v>0</v>
      </c>
      <c r="N25" s="75">
        <v>0</v>
      </c>
    </row>
    <row r="26" spans="1:14" ht="12" customHeight="1">
      <c r="A26" s="2" t="s">
        <v>78</v>
      </c>
      <c r="B26" s="75">
        <f>D26+E26+J26</f>
        <v>1380.9</v>
      </c>
      <c r="C26" s="45">
        <v>0</v>
      </c>
      <c r="D26" s="75">
        <v>78.8</v>
      </c>
      <c r="E26" s="75">
        <v>498.3</v>
      </c>
      <c r="F26" s="45">
        <v>0</v>
      </c>
      <c r="G26" s="45">
        <v>0</v>
      </c>
      <c r="H26" s="75">
        <v>498.3</v>
      </c>
      <c r="I26" s="45">
        <v>0</v>
      </c>
      <c r="J26" s="75">
        <v>803.8</v>
      </c>
      <c r="K26" s="75">
        <v>467.4</v>
      </c>
      <c r="L26" s="75">
        <v>232.7</v>
      </c>
      <c r="M26" s="75">
        <v>0</v>
      </c>
      <c r="N26" s="75">
        <v>103.7</v>
      </c>
    </row>
    <row r="27" spans="1:14" ht="12" customHeight="1">
      <c r="A27" s="2" t="s">
        <v>79</v>
      </c>
      <c r="B27" s="75">
        <f>D27+E27+J27</f>
        <v>314.29999999999995</v>
      </c>
      <c r="C27" s="45">
        <v>0</v>
      </c>
      <c r="D27" s="75">
        <v>3.5</v>
      </c>
      <c r="E27" s="75">
        <v>296.4</v>
      </c>
      <c r="F27" s="45">
        <v>0</v>
      </c>
      <c r="G27" s="45">
        <v>0</v>
      </c>
      <c r="H27" s="75">
        <v>296.4</v>
      </c>
      <c r="I27" s="45">
        <v>0</v>
      </c>
      <c r="J27" s="75">
        <v>14.4</v>
      </c>
      <c r="K27" s="75">
        <v>14.4</v>
      </c>
      <c r="L27" s="75">
        <v>0</v>
      </c>
      <c r="M27" s="75">
        <v>0</v>
      </c>
      <c r="N27" s="75">
        <v>0</v>
      </c>
    </row>
    <row r="28" spans="1:14" ht="12" customHeight="1">
      <c r="A28" s="40" t="s">
        <v>323</v>
      </c>
      <c r="B28" s="75">
        <f>D28+E28+J28</f>
        <v>71.6</v>
      </c>
      <c r="C28" s="45">
        <v>0</v>
      </c>
      <c r="D28" s="45">
        <v>0</v>
      </c>
      <c r="E28" s="45">
        <v>0</v>
      </c>
      <c r="F28" s="75">
        <v>0</v>
      </c>
      <c r="G28" s="45">
        <v>0</v>
      </c>
      <c r="H28" s="75">
        <v>0</v>
      </c>
      <c r="I28" s="75">
        <v>0</v>
      </c>
      <c r="J28" s="75">
        <v>71.6</v>
      </c>
      <c r="K28" s="75">
        <v>71.6</v>
      </c>
      <c r="L28" s="75">
        <v>0</v>
      </c>
      <c r="M28" s="75">
        <v>0</v>
      </c>
      <c r="N28" s="75">
        <v>0</v>
      </c>
    </row>
    <row r="29" spans="1:15" ht="15" customHeight="1">
      <c r="A29" s="273">
        <v>2016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76"/>
    </row>
    <row r="30" spans="1:14" ht="12" customHeight="1">
      <c r="A30" s="10" t="s">
        <v>1</v>
      </c>
      <c r="B30" s="74">
        <f aca="true" t="shared" si="0" ref="B30:I30">SUM(B31:B35)</f>
        <v>1615.6</v>
      </c>
      <c r="C30" s="74">
        <f t="shared" si="0"/>
        <v>0</v>
      </c>
      <c r="D30" s="74">
        <f t="shared" si="0"/>
        <v>82.3</v>
      </c>
      <c r="E30" s="74">
        <f t="shared" si="0"/>
        <v>518.2</v>
      </c>
      <c r="F30" s="74">
        <f t="shared" si="0"/>
        <v>0</v>
      </c>
      <c r="G30" s="74">
        <f t="shared" si="0"/>
        <v>0</v>
      </c>
      <c r="H30" s="74">
        <f t="shared" si="0"/>
        <v>518.2</v>
      </c>
      <c r="I30" s="74">
        <f t="shared" si="0"/>
        <v>0</v>
      </c>
      <c r="J30" s="74">
        <f aca="true" t="shared" si="1" ref="J30:J35">K30+L30+M30+N30</f>
        <v>1015.0999999999999</v>
      </c>
      <c r="K30" s="74">
        <f>SUM(K31:K35)</f>
        <v>644.3</v>
      </c>
      <c r="L30" s="74">
        <f>SUM(L31:L35)</f>
        <v>267.09999999999997</v>
      </c>
      <c r="M30" s="74">
        <f>SUM(M31:M35)</f>
        <v>103.7</v>
      </c>
      <c r="N30" s="74">
        <f>SUM(N31:N35)</f>
        <v>0</v>
      </c>
    </row>
    <row r="31" spans="1:14" ht="12" customHeight="1">
      <c r="A31" s="2" t="s">
        <v>77</v>
      </c>
      <c r="B31" s="75">
        <f>C31+D31+E31+J31</f>
        <v>0</v>
      </c>
      <c r="C31" s="75">
        <v>0</v>
      </c>
      <c r="D31" s="75">
        <v>0</v>
      </c>
      <c r="E31" s="75">
        <f>F31+H31+I31</f>
        <v>0</v>
      </c>
      <c r="F31" s="75">
        <v>0</v>
      </c>
      <c r="G31" s="45">
        <v>0</v>
      </c>
      <c r="H31" s="75">
        <v>0</v>
      </c>
      <c r="I31" s="75">
        <v>0</v>
      </c>
      <c r="J31" s="75">
        <f t="shared" si="1"/>
        <v>0</v>
      </c>
      <c r="K31" s="75">
        <v>0</v>
      </c>
      <c r="L31" s="75">
        <v>0</v>
      </c>
      <c r="M31" s="75">
        <v>0</v>
      </c>
      <c r="N31" s="75">
        <v>0</v>
      </c>
    </row>
    <row r="32" spans="1:14" s="18" customFormat="1" ht="12" customHeight="1">
      <c r="A32" s="64" t="s">
        <v>460</v>
      </c>
      <c r="B32" s="75">
        <f>C32+D32+E32+J32</f>
        <v>146.1</v>
      </c>
      <c r="C32" s="75">
        <v>0</v>
      </c>
      <c r="D32" s="75">
        <v>0</v>
      </c>
      <c r="E32" s="75">
        <f>F32+H32+I32</f>
        <v>21.2</v>
      </c>
      <c r="F32" s="75">
        <v>0</v>
      </c>
      <c r="G32" s="45">
        <v>0</v>
      </c>
      <c r="H32" s="75">
        <v>21.2</v>
      </c>
      <c r="I32" s="75">
        <v>0</v>
      </c>
      <c r="J32" s="75">
        <f t="shared" si="1"/>
        <v>124.9</v>
      </c>
      <c r="K32" s="75">
        <v>94</v>
      </c>
      <c r="L32" s="75">
        <v>30.9</v>
      </c>
      <c r="M32" s="75">
        <v>0</v>
      </c>
      <c r="N32" s="75">
        <v>0</v>
      </c>
    </row>
    <row r="33" spans="1:14" s="46" customFormat="1" ht="12" customHeight="1">
      <c r="A33" s="2" t="s">
        <v>78</v>
      </c>
      <c r="B33" s="75">
        <f>C33+D33+E33+J33</f>
        <v>1380</v>
      </c>
      <c r="C33" s="75">
        <v>0</v>
      </c>
      <c r="D33" s="75">
        <v>78.8</v>
      </c>
      <c r="E33" s="75">
        <f>F33+H33+I33</f>
        <v>497</v>
      </c>
      <c r="F33" s="75">
        <v>0</v>
      </c>
      <c r="G33" s="45">
        <v>0</v>
      </c>
      <c r="H33" s="75">
        <v>497</v>
      </c>
      <c r="I33" s="75">
        <v>0</v>
      </c>
      <c r="J33" s="75">
        <f t="shared" si="1"/>
        <v>804.2</v>
      </c>
      <c r="K33" s="75">
        <v>464.3</v>
      </c>
      <c r="L33" s="75">
        <v>236.2</v>
      </c>
      <c r="M33" s="75">
        <v>103.7</v>
      </c>
      <c r="N33" s="75">
        <v>0</v>
      </c>
    </row>
    <row r="34" spans="1:14" ht="12" customHeight="1">
      <c r="A34" s="2" t="s">
        <v>79</v>
      </c>
      <c r="B34" s="75">
        <f>C34+D34+E34+J34</f>
        <v>17.9</v>
      </c>
      <c r="C34" s="75">
        <v>0</v>
      </c>
      <c r="D34" s="75">
        <v>3.5</v>
      </c>
      <c r="E34" s="75">
        <f>F34+H34+I34</f>
        <v>0</v>
      </c>
      <c r="F34" s="75">
        <v>0</v>
      </c>
      <c r="G34" s="45">
        <v>0</v>
      </c>
      <c r="H34" s="75">
        <v>0</v>
      </c>
      <c r="I34" s="75">
        <v>0</v>
      </c>
      <c r="J34" s="75">
        <f t="shared" si="1"/>
        <v>14.4</v>
      </c>
      <c r="K34" s="75">
        <v>14.4</v>
      </c>
      <c r="L34" s="75">
        <v>0</v>
      </c>
      <c r="M34" s="75">
        <v>0</v>
      </c>
      <c r="N34" s="75">
        <v>0</v>
      </c>
    </row>
    <row r="35" spans="1:14" ht="12" customHeight="1">
      <c r="A35" s="40" t="s">
        <v>323</v>
      </c>
      <c r="B35" s="75">
        <f>C35+D35+E35+J35</f>
        <v>71.6</v>
      </c>
      <c r="C35" s="75">
        <v>0</v>
      </c>
      <c r="D35" s="75">
        <v>0</v>
      </c>
      <c r="E35" s="75">
        <f>F35+H35+I35</f>
        <v>0</v>
      </c>
      <c r="F35" s="75">
        <v>0</v>
      </c>
      <c r="G35" s="45">
        <v>0</v>
      </c>
      <c r="H35" s="75">
        <v>0</v>
      </c>
      <c r="I35" s="75">
        <v>0</v>
      </c>
      <c r="J35" s="75">
        <f t="shared" si="1"/>
        <v>71.6</v>
      </c>
      <c r="K35" s="75">
        <v>71.6</v>
      </c>
      <c r="L35" s="75">
        <v>0</v>
      </c>
      <c r="M35" s="75">
        <v>0</v>
      </c>
      <c r="N35" s="75">
        <v>0</v>
      </c>
    </row>
    <row r="36" spans="1:14" ht="15" customHeight="1">
      <c r="A36" s="273">
        <v>2017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</row>
    <row r="37" spans="1:14" ht="12" customHeight="1">
      <c r="A37" s="10" t="s">
        <v>1</v>
      </c>
      <c r="B37" s="74">
        <f aca="true" t="shared" si="2" ref="B37:I37">SUM(B38:B42)</f>
        <v>1615.6</v>
      </c>
      <c r="C37" s="74">
        <f t="shared" si="2"/>
        <v>0</v>
      </c>
      <c r="D37" s="74">
        <f t="shared" si="2"/>
        <v>82.3</v>
      </c>
      <c r="E37" s="74">
        <f t="shared" si="2"/>
        <v>518.2</v>
      </c>
      <c r="F37" s="74">
        <f t="shared" si="2"/>
        <v>0</v>
      </c>
      <c r="G37" s="74">
        <f t="shared" si="2"/>
        <v>0</v>
      </c>
      <c r="H37" s="74">
        <f t="shared" si="2"/>
        <v>518.2</v>
      </c>
      <c r="I37" s="74">
        <f t="shared" si="2"/>
        <v>0</v>
      </c>
      <c r="J37" s="74">
        <f aca="true" t="shared" si="3" ref="J37:J42">K37+L37+M37+N37</f>
        <v>1015.0999999999999</v>
      </c>
      <c r="K37" s="74">
        <f>SUM(K38:K42)</f>
        <v>644.3</v>
      </c>
      <c r="L37" s="74">
        <f>SUM(L38:L42)</f>
        <v>267.09999999999997</v>
      </c>
      <c r="M37" s="74">
        <f>SUM(M38:M42)</f>
        <v>103.7</v>
      </c>
      <c r="N37" s="74">
        <f>SUM(N38:N42)</f>
        <v>0</v>
      </c>
    </row>
    <row r="38" spans="1:14" ht="12" customHeight="1">
      <c r="A38" s="2" t="s">
        <v>77</v>
      </c>
      <c r="B38" s="75">
        <f>C38+D38+E38+J38</f>
        <v>0</v>
      </c>
      <c r="C38" s="75">
        <v>0</v>
      </c>
      <c r="D38" s="75">
        <v>0</v>
      </c>
      <c r="E38" s="75">
        <f>F38+H38+I38</f>
        <v>0</v>
      </c>
      <c r="F38" s="75">
        <v>0</v>
      </c>
      <c r="G38" s="45">
        <v>0</v>
      </c>
      <c r="H38" s="75">
        <v>0</v>
      </c>
      <c r="I38" s="75">
        <v>0</v>
      </c>
      <c r="J38" s="75">
        <f t="shared" si="3"/>
        <v>0</v>
      </c>
      <c r="K38" s="75">
        <v>0</v>
      </c>
      <c r="L38" s="75">
        <v>0</v>
      </c>
      <c r="M38" s="75">
        <v>0</v>
      </c>
      <c r="N38" s="75">
        <v>0</v>
      </c>
    </row>
    <row r="39" spans="1:14" ht="12" customHeight="1">
      <c r="A39" s="64" t="s">
        <v>460</v>
      </c>
      <c r="B39" s="75">
        <f>C39+D39+E39+J39</f>
        <v>146.1</v>
      </c>
      <c r="C39" s="75">
        <v>0</v>
      </c>
      <c r="D39" s="75">
        <v>0</v>
      </c>
      <c r="E39" s="75">
        <f>F39+H39+I39</f>
        <v>21.2</v>
      </c>
      <c r="F39" s="75">
        <v>0</v>
      </c>
      <c r="G39" s="45">
        <v>0</v>
      </c>
      <c r="H39" s="75">
        <v>21.2</v>
      </c>
      <c r="I39" s="75">
        <v>0</v>
      </c>
      <c r="J39" s="75">
        <f t="shared" si="3"/>
        <v>124.9</v>
      </c>
      <c r="K39" s="75">
        <v>94</v>
      </c>
      <c r="L39" s="75">
        <v>30.9</v>
      </c>
      <c r="M39" s="75">
        <v>0</v>
      </c>
      <c r="N39" s="75">
        <v>0</v>
      </c>
    </row>
    <row r="40" spans="1:14" ht="12" customHeight="1">
      <c r="A40" s="2" t="s">
        <v>78</v>
      </c>
      <c r="B40" s="75">
        <f>C40+D40+E40+J40</f>
        <v>1380</v>
      </c>
      <c r="C40" s="75">
        <v>0</v>
      </c>
      <c r="D40" s="75">
        <v>78.8</v>
      </c>
      <c r="E40" s="75">
        <f>F40+H40+I40</f>
        <v>497</v>
      </c>
      <c r="F40" s="75">
        <v>0</v>
      </c>
      <c r="G40" s="45">
        <v>0</v>
      </c>
      <c r="H40" s="75">
        <v>497</v>
      </c>
      <c r="I40" s="75">
        <v>0</v>
      </c>
      <c r="J40" s="75">
        <f t="shared" si="3"/>
        <v>804.2</v>
      </c>
      <c r="K40" s="75">
        <v>464.3</v>
      </c>
      <c r="L40" s="75">
        <v>236.2</v>
      </c>
      <c r="M40" s="75">
        <v>103.7</v>
      </c>
      <c r="N40" s="75">
        <v>0</v>
      </c>
    </row>
    <row r="41" spans="1:14" ht="12" customHeight="1">
      <c r="A41" s="2" t="s">
        <v>79</v>
      </c>
      <c r="B41" s="75">
        <f>C41+D41+E41+J41</f>
        <v>17.9</v>
      </c>
      <c r="C41" s="75">
        <v>0</v>
      </c>
      <c r="D41" s="75">
        <v>3.5</v>
      </c>
      <c r="E41" s="75">
        <f>F41+H41+I41</f>
        <v>0</v>
      </c>
      <c r="F41" s="75">
        <v>0</v>
      </c>
      <c r="G41" s="45">
        <v>0</v>
      </c>
      <c r="H41" s="75">
        <v>0</v>
      </c>
      <c r="I41" s="75">
        <v>0</v>
      </c>
      <c r="J41" s="75">
        <f t="shared" si="3"/>
        <v>14.4</v>
      </c>
      <c r="K41" s="75">
        <v>14.4</v>
      </c>
      <c r="L41" s="75">
        <v>0</v>
      </c>
      <c r="M41" s="75">
        <v>0</v>
      </c>
      <c r="N41" s="75">
        <v>0</v>
      </c>
    </row>
    <row r="42" spans="1:14" ht="12" customHeight="1">
      <c r="A42" s="86" t="s">
        <v>323</v>
      </c>
      <c r="B42" s="96">
        <f>C42+D42+E42+J42</f>
        <v>71.6</v>
      </c>
      <c r="C42" s="96">
        <v>0</v>
      </c>
      <c r="D42" s="96">
        <v>0</v>
      </c>
      <c r="E42" s="96">
        <f>F42+H42+I42</f>
        <v>0</v>
      </c>
      <c r="F42" s="96">
        <v>0</v>
      </c>
      <c r="G42" s="99">
        <v>0</v>
      </c>
      <c r="H42" s="96">
        <v>0</v>
      </c>
      <c r="I42" s="96">
        <v>0</v>
      </c>
      <c r="J42" s="96">
        <f t="shared" si="3"/>
        <v>71.6</v>
      </c>
      <c r="K42" s="96">
        <v>71.6</v>
      </c>
      <c r="L42" s="96">
        <v>0</v>
      </c>
      <c r="M42" s="96">
        <v>0</v>
      </c>
      <c r="N42" s="96">
        <v>0</v>
      </c>
    </row>
    <row r="43" ht="12" customHeight="1">
      <c r="A43" s="6" t="s">
        <v>292</v>
      </c>
    </row>
    <row r="44" ht="12" customHeight="1">
      <c r="A44" s="46" t="s">
        <v>326</v>
      </c>
    </row>
    <row r="45" ht="12" customHeight="1">
      <c r="A45" s="46" t="s">
        <v>324</v>
      </c>
    </row>
    <row r="46" ht="12" customHeight="1">
      <c r="A46" s="46" t="s">
        <v>325</v>
      </c>
    </row>
  </sheetData>
  <sheetProtection/>
  <mergeCells count="12">
    <mergeCell ref="C2:C3"/>
    <mergeCell ref="D2:D3"/>
    <mergeCell ref="A29:N29"/>
    <mergeCell ref="A36:N36"/>
    <mergeCell ref="E2:I2"/>
    <mergeCell ref="J2:N2"/>
    <mergeCell ref="A4:N4"/>
    <mergeCell ref="A10:N10"/>
    <mergeCell ref="A16:N16"/>
    <mergeCell ref="A22:N22"/>
    <mergeCell ref="A2:A3"/>
    <mergeCell ref="B2:B3"/>
  </mergeCells>
  <printOptions/>
  <pageMargins left="0.14" right="0.787401575" top="0.984251969" bottom="0.984251969" header="0.492125985" footer="0.49212598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1"/>
  <sheetViews>
    <sheetView zoomScalePageLayoutView="0" workbookViewId="0" topLeftCell="A1">
      <selection activeCell="C7" sqref="C7"/>
    </sheetView>
  </sheetViews>
  <sheetFormatPr defaultColWidth="14.140625" defaultRowHeight="12" customHeight="1"/>
  <cols>
    <col min="1" max="1" width="14.57421875" style="1" customWidth="1"/>
    <col min="2" max="4" width="15.7109375" style="1" customWidth="1"/>
    <col min="5" max="16384" width="14.140625" style="1" customWidth="1"/>
  </cols>
  <sheetData>
    <row r="1" s="9" customFormat="1" ht="18" customHeight="1">
      <c r="A1" s="88" t="s">
        <v>465</v>
      </c>
    </row>
    <row r="2" spans="1:4" s="9" customFormat="1" ht="18" customHeight="1">
      <c r="A2" s="270" t="s">
        <v>20</v>
      </c>
      <c r="B2" s="284" t="s">
        <v>80</v>
      </c>
      <c r="C2" s="287"/>
      <c r="D2" s="287"/>
    </row>
    <row r="3" spans="1:4" s="9" customFormat="1" ht="18" customHeight="1">
      <c r="A3" s="270"/>
      <c r="B3" s="158" t="s">
        <v>74</v>
      </c>
      <c r="C3" s="158" t="s">
        <v>81</v>
      </c>
      <c r="D3" s="143" t="s">
        <v>82</v>
      </c>
    </row>
    <row r="4" spans="1:4" ht="18" customHeight="1">
      <c r="A4" s="190">
        <v>2012</v>
      </c>
      <c r="B4" s="100">
        <v>263595</v>
      </c>
      <c r="C4" s="100">
        <v>41162</v>
      </c>
      <c r="D4" s="100">
        <v>222433</v>
      </c>
    </row>
    <row r="5" spans="1:4" ht="18" customHeight="1">
      <c r="A5" s="190">
        <v>2013</v>
      </c>
      <c r="B5" s="100">
        <v>260647</v>
      </c>
      <c r="C5" s="100" t="s">
        <v>207</v>
      </c>
      <c r="D5" s="100">
        <v>260647</v>
      </c>
    </row>
    <row r="6" spans="1:4" ht="18" customHeight="1">
      <c r="A6" s="190">
        <v>2014</v>
      </c>
      <c r="B6" s="100">
        <v>612474</v>
      </c>
      <c r="C6" s="100">
        <v>359465</v>
      </c>
      <c r="D6" s="100">
        <v>253009</v>
      </c>
    </row>
    <row r="7" spans="1:4" ht="18" customHeight="1">
      <c r="A7" s="190">
        <v>2015</v>
      </c>
      <c r="B7" s="100">
        <v>689081</v>
      </c>
      <c r="C7" s="100">
        <v>439679</v>
      </c>
      <c r="D7" s="100">
        <v>249402</v>
      </c>
    </row>
    <row r="8" spans="1:4" ht="18" customHeight="1">
      <c r="A8" s="190">
        <v>2016</v>
      </c>
      <c r="B8" s="100">
        <v>727334</v>
      </c>
      <c r="C8" s="100">
        <v>575819</v>
      </c>
      <c r="D8" s="100">
        <v>151515</v>
      </c>
    </row>
    <row r="9" spans="1:5" ht="18" customHeight="1">
      <c r="A9" s="191">
        <v>2017</v>
      </c>
      <c r="B9" s="94">
        <f>SUM(C9:D9)</f>
        <v>809758</v>
      </c>
      <c r="C9" s="94">
        <v>702043</v>
      </c>
      <c r="D9" s="94">
        <v>107715</v>
      </c>
      <c r="E9" s="1" t="s">
        <v>213</v>
      </c>
    </row>
    <row r="10" s="7" customFormat="1" ht="12" customHeight="1">
      <c r="A10" s="6" t="s">
        <v>596</v>
      </c>
    </row>
    <row r="11" ht="12" customHeight="1">
      <c r="A11" s="46" t="s">
        <v>597</v>
      </c>
    </row>
    <row r="14" spans="4:6" ht="12" customHeight="1">
      <c r="D14" s="3"/>
      <c r="E14" s="3"/>
      <c r="F14" s="21"/>
    </row>
    <row r="15" spans="4:6" ht="12" customHeight="1">
      <c r="D15" s="3"/>
      <c r="E15" s="3"/>
      <c r="F15" s="21"/>
    </row>
    <row r="16" spans="4:6" ht="12" customHeight="1">
      <c r="D16" s="3"/>
      <c r="E16" s="3"/>
      <c r="F16" s="21"/>
    </row>
    <row r="17" spans="4:6" ht="12" customHeight="1">
      <c r="D17" s="3"/>
      <c r="E17" s="3"/>
      <c r="F17" s="21"/>
    </row>
    <row r="18" spans="4:6" ht="12" customHeight="1">
      <c r="D18" s="19"/>
      <c r="E18" s="19"/>
      <c r="F18" s="21"/>
    </row>
    <row r="21" spans="4:6" ht="12" customHeight="1">
      <c r="D21" s="3"/>
      <c r="E21" s="3"/>
      <c r="F21" s="2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4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2.421875" style="5" customWidth="1"/>
    <col min="2" max="2" width="28.421875" style="5" customWidth="1"/>
    <col min="3" max="3" width="24.00390625" style="5" customWidth="1"/>
    <col min="4" max="4" width="19.140625" style="5" customWidth="1"/>
    <col min="5" max="5" width="15.7109375" style="5" customWidth="1"/>
    <col min="6" max="6" width="15.421875" style="5" customWidth="1"/>
    <col min="7" max="16384" width="9.140625" style="5" customWidth="1"/>
  </cols>
  <sheetData>
    <row r="1" s="13" customFormat="1" ht="15" customHeight="1">
      <c r="A1" s="88" t="s">
        <v>445</v>
      </c>
    </row>
    <row r="2" ht="15" customHeight="1">
      <c r="A2" s="168" t="s">
        <v>579</v>
      </c>
    </row>
    <row r="3" spans="1:7" s="13" customFormat="1" ht="15" customHeight="1">
      <c r="A3" s="270" t="s">
        <v>20</v>
      </c>
      <c r="B3" s="271" t="s">
        <v>83</v>
      </c>
      <c r="C3" s="271"/>
      <c r="D3" s="271"/>
      <c r="E3" s="272"/>
      <c r="F3" s="16"/>
      <c r="G3" s="16"/>
    </row>
    <row r="4" spans="1:7" s="13" customFormat="1" ht="15" customHeight="1">
      <c r="A4" s="270"/>
      <c r="B4" s="271" t="s">
        <v>84</v>
      </c>
      <c r="C4" s="271"/>
      <c r="D4" s="271" t="s">
        <v>85</v>
      </c>
      <c r="E4" s="272"/>
      <c r="F4" s="16"/>
      <c r="G4" s="16"/>
    </row>
    <row r="5" spans="1:7" s="13" customFormat="1" ht="15" customHeight="1">
      <c r="A5" s="270"/>
      <c r="B5" s="129" t="s">
        <v>86</v>
      </c>
      <c r="C5" s="129" t="s">
        <v>87</v>
      </c>
      <c r="D5" s="129" t="s">
        <v>88</v>
      </c>
      <c r="E5" s="130" t="s">
        <v>89</v>
      </c>
      <c r="F5" s="16"/>
      <c r="G5" s="14"/>
    </row>
    <row r="6" spans="1:5" ht="18" customHeight="1">
      <c r="A6" s="216">
        <v>2012</v>
      </c>
      <c r="B6" s="100">
        <v>1344940</v>
      </c>
      <c r="C6" s="100">
        <v>1297519</v>
      </c>
      <c r="D6" s="100">
        <v>83109</v>
      </c>
      <c r="E6" s="100">
        <v>83830</v>
      </c>
    </row>
    <row r="7" spans="1:5" ht="18" customHeight="1">
      <c r="A7" s="216">
        <v>2013</v>
      </c>
      <c r="B7" s="100">
        <v>1371697</v>
      </c>
      <c r="C7" s="100">
        <v>1325735</v>
      </c>
      <c r="D7" s="100">
        <v>83442</v>
      </c>
      <c r="E7" s="100">
        <v>84306</v>
      </c>
    </row>
    <row r="8" spans="1:5" ht="18" customHeight="1">
      <c r="A8" s="216">
        <v>2014</v>
      </c>
      <c r="B8" s="100">
        <v>1356291</v>
      </c>
      <c r="C8" s="100">
        <v>1316503</v>
      </c>
      <c r="D8" s="100">
        <v>80656</v>
      </c>
      <c r="E8" s="100">
        <v>83325</v>
      </c>
    </row>
    <row r="9" spans="1:5" ht="18" customHeight="1">
      <c r="A9" s="216">
        <v>2015</v>
      </c>
      <c r="B9" s="100">
        <v>1309715</v>
      </c>
      <c r="C9" s="100">
        <v>1270402</v>
      </c>
      <c r="D9" s="100">
        <v>80562</v>
      </c>
      <c r="E9" s="100">
        <v>82596</v>
      </c>
    </row>
    <row r="10" spans="1:5" ht="18" customHeight="1">
      <c r="A10" s="190" t="s">
        <v>626</v>
      </c>
      <c r="B10" s="100" t="s">
        <v>91</v>
      </c>
      <c r="C10" s="100" t="s">
        <v>91</v>
      </c>
      <c r="D10" s="100" t="s">
        <v>91</v>
      </c>
      <c r="E10" s="100" t="s">
        <v>91</v>
      </c>
    </row>
    <row r="11" spans="1:5" ht="18" customHeight="1">
      <c r="A11" s="191" t="s">
        <v>627</v>
      </c>
      <c r="B11" s="137" t="s">
        <v>91</v>
      </c>
      <c r="C11" s="137" t="s">
        <v>91</v>
      </c>
      <c r="D11" s="137" t="s">
        <v>91</v>
      </c>
      <c r="E11" s="137" t="s">
        <v>91</v>
      </c>
    </row>
    <row r="12" s="7" customFormat="1" ht="12" customHeight="1">
      <c r="A12" s="12" t="s">
        <v>574</v>
      </c>
    </row>
    <row r="13" s="36" customFormat="1" ht="12" customHeight="1">
      <c r="A13" s="36" t="s">
        <v>575</v>
      </c>
    </row>
    <row r="14" s="36" customFormat="1" ht="12" customHeight="1"/>
    <row r="15" s="46" customFormat="1" ht="11.25" customHeight="1">
      <c r="A15" s="118" t="s">
        <v>628</v>
      </c>
    </row>
    <row r="16" spans="1:13" ht="12" customHeight="1">
      <c r="A16" s="70" t="s">
        <v>616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" customHeight="1">
      <c r="A17" s="70" t="s">
        <v>620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12.75" customHeight="1"/>
    <row r="19" spans="2:6" ht="12" customHeight="1">
      <c r="B19" s="22"/>
      <c r="C19" s="22"/>
      <c r="D19" s="22"/>
      <c r="E19" s="22"/>
      <c r="F19" s="22"/>
    </row>
    <row r="20" ht="12" customHeight="1"/>
    <row r="21" ht="12" customHeight="1"/>
    <row r="22" ht="12" customHeight="1"/>
    <row r="23" ht="12" customHeight="1"/>
    <row r="24" ht="12" customHeight="1"/>
    <row r="25" ht="12" customHeight="1">
      <c r="C25" s="48"/>
    </row>
    <row r="26" ht="12" customHeight="1">
      <c r="C26" s="48"/>
    </row>
    <row r="27" ht="12" customHeight="1">
      <c r="C27" s="48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8.25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>
      <c r="D49" s="1" t="s">
        <v>261</v>
      </c>
    </row>
  </sheetData>
  <sheetProtection/>
  <mergeCells count="4">
    <mergeCell ref="A3:A5"/>
    <mergeCell ref="B4:C4"/>
    <mergeCell ref="D4:E4"/>
    <mergeCell ref="B3:E3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H47"/>
  <sheetViews>
    <sheetView zoomScaleSheetLayoutView="100" zoomScalePageLayoutView="0" workbookViewId="0" topLeftCell="A13">
      <selection activeCell="A45" sqref="A45"/>
    </sheetView>
  </sheetViews>
  <sheetFormatPr defaultColWidth="9.140625" defaultRowHeight="12" customHeight="1"/>
  <cols>
    <col min="1" max="1" width="29.57421875" style="1" customWidth="1"/>
    <col min="2" max="7" width="14.710937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ht="15" customHeight="1">
      <c r="A1" s="88" t="s">
        <v>576</v>
      </c>
    </row>
    <row r="2" s="9" customFormat="1" ht="15" customHeight="1">
      <c r="A2" s="59" t="s">
        <v>579</v>
      </c>
    </row>
    <row r="3" spans="1:7" s="9" customFormat="1" ht="15" customHeight="1">
      <c r="A3" s="288" t="s">
        <v>266</v>
      </c>
      <c r="B3" s="283" t="s">
        <v>294</v>
      </c>
      <c r="C3" s="283"/>
      <c r="D3" s="283"/>
      <c r="E3" s="283"/>
      <c r="F3" s="283"/>
      <c r="G3" s="284"/>
    </row>
    <row r="4" spans="1:8" s="9" customFormat="1" ht="15" customHeight="1">
      <c r="A4" s="288"/>
      <c r="B4" s="158">
        <v>2012</v>
      </c>
      <c r="C4" s="158" t="s">
        <v>621</v>
      </c>
      <c r="D4" s="158" t="s">
        <v>622</v>
      </c>
      <c r="E4" s="158" t="s">
        <v>623</v>
      </c>
      <c r="F4" s="158" t="s">
        <v>624</v>
      </c>
      <c r="G4" s="143" t="s">
        <v>625</v>
      </c>
      <c r="H4" s="11"/>
    </row>
    <row r="5" spans="1:7" ht="15" customHeight="1">
      <c r="A5" s="138" t="s">
        <v>32</v>
      </c>
      <c r="B5" s="169">
        <v>948423280.5</v>
      </c>
      <c r="C5" s="182">
        <v>0</v>
      </c>
      <c r="D5" s="182">
        <v>0</v>
      </c>
      <c r="E5" s="182">
        <v>0</v>
      </c>
      <c r="F5" s="182">
        <v>0</v>
      </c>
      <c r="G5" s="182">
        <v>0</v>
      </c>
    </row>
    <row r="6" spans="1:7" ht="13.5" customHeight="1">
      <c r="A6" s="159" t="s">
        <v>33</v>
      </c>
      <c r="B6" s="100">
        <v>81564766.31</v>
      </c>
      <c r="C6" s="100" t="s">
        <v>91</v>
      </c>
      <c r="D6" s="100" t="s">
        <v>91</v>
      </c>
      <c r="E6" s="100" t="s">
        <v>91</v>
      </c>
      <c r="F6" s="100" t="s">
        <v>91</v>
      </c>
      <c r="G6" s="100" t="s">
        <v>91</v>
      </c>
    </row>
    <row r="7" spans="1:7" s="7" customFormat="1" ht="13.5" customHeight="1">
      <c r="A7" s="159" t="s">
        <v>34</v>
      </c>
      <c r="B7" s="170">
        <v>47655702.89</v>
      </c>
      <c r="C7" s="100" t="s">
        <v>91</v>
      </c>
      <c r="D7" s="100" t="s">
        <v>91</v>
      </c>
      <c r="E7" s="100" t="s">
        <v>91</v>
      </c>
      <c r="F7" s="100" t="s">
        <v>91</v>
      </c>
      <c r="G7" s="100" t="s">
        <v>91</v>
      </c>
    </row>
    <row r="8" spans="1:7" ht="13.5" customHeight="1">
      <c r="A8" s="159" t="s">
        <v>35</v>
      </c>
      <c r="B8" s="100">
        <v>44604460.31</v>
      </c>
      <c r="C8" s="100" t="s">
        <v>91</v>
      </c>
      <c r="D8" s="100" t="s">
        <v>91</v>
      </c>
      <c r="E8" s="100" t="s">
        <v>91</v>
      </c>
      <c r="F8" s="100" t="s">
        <v>91</v>
      </c>
      <c r="G8" s="100" t="s">
        <v>91</v>
      </c>
    </row>
    <row r="9" spans="1:7" ht="13.5" customHeight="1">
      <c r="A9" s="159" t="s">
        <v>92</v>
      </c>
      <c r="B9" s="100">
        <v>23872521.39</v>
      </c>
      <c r="C9" s="100" t="s">
        <v>91</v>
      </c>
      <c r="D9" s="100" t="s">
        <v>91</v>
      </c>
      <c r="E9" s="100" t="s">
        <v>91</v>
      </c>
      <c r="F9" s="100" t="s">
        <v>91</v>
      </c>
      <c r="G9" s="100" t="s">
        <v>91</v>
      </c>
    </row>
    <row r="10" spans="1:7" ht="13.5" customHeight="1">
      <c r="A10" s="159" t="s">
        <v>93</v>
      </c>
      <c r="B10" s="100">
        <v>1761012.6</v>
      </c>
      <c r="C10" s="100" t="s">
        <v>91</v>
      </c>
      <c r="D10" s="100" t="s">
        <v>91</v>
      </c>
      <c r="E10" s="100" t="s">
        <v>91</v>
      </c>
      <c r="F10" s="100" t="s">
        <v>91</v>
      </c>
      <c r="G10" s="100" t="s">
        <v>91</v>
      </c>
    </row>
    <row r="11" spans="1:7" ht="13.5" customHeight="1">
      <c r="A11" s="159" t="s">
        <v>36</v>
      </c>
      <c r="B11" s="100">
        <v>100129721.66</v>
      </c>
      <c r="C11" s="100" t="s">
        <v>91</v>
      </c>
      <c r="D11" s="100" t="s">
        <v>91</v>
      </c>
      <c r="E11" s="100" t="s">
        <v>91</v>
      </c>
      <c r="F11" s="100" t="s">
        <v>91</v>
      </c>
      <c r="G11" s="100" t="s">
        <v>91</v>
      </c>
    </row>
    <row r="12" spans="1:7" ht="13.5" customHeight="1">
      <c r="A12" s="159" t="s">
        <v>94</v>
      </c>
      <c r="B12" s="100">
        <v>50424143.34</v>
      </c>
      <c r="C12" s="100" t="s">
        <v>91</v>
      </c>
      <c r="D12" s="100" t="s">
        <v>91</v>
      </c>
      <c r="E12" s="100" t="s">
        <v>91</v>
      </c>
      <c r="F12" s="100" t="s">
        <v>91</v>
      </c>
      <c r="G12" s="100" t="s">
        <v>91</v>
      </c>
    </row>
    <row r="13" spans="1:7" ht="13.5" customHeight="1">
      <c r="A13" s="159" t="s">
        <v>37</v>
      </c>
      <c r="B13" s="100">
        <v>19904204.22</v>
      </c>
      <c r="C13" s="100" t="s">
        <v>91</v>
      </c>
      <c r="D13" s="100" t="s">
        <v>91</v>
      </c>
      <c r="E13" s="100" t="s">
        <v>91</v>
      </c>
      <c r="F13" s="100" t="s">
        <v>91</v>
      </c>
      <c r="G13" s="100" t="s">
        <v>91</v>
      </c>
    </row>
    <row r="14" spans="1:7" ht="13.5" customHeight="1">
      <c r="A14" s="159" t="s">
        <v>95</v>
      </c>
      <c r="B14" s="100">
        <v>160660417.57</v>
      </c>
      <c r="C14" s="100" t="s">
        <v>91</v>
      </c>
      <c r="D14" s="100" t="s">
        <v>91</v>
      </c>
      <c r="E14" s="100" t="s">
        <v>91</v>
      </c>
      <c r="F14" s="100" t="s">
        <v>91</v>
      </c>
      <c r="G14" s="100" t="s">
        <v>91</v>
      </c>
    </row>
    <row r="15" spans="1:7" ht="13.5" customHeight="1">
      <c r="A15" s="159" t="s">
        <v>38</v>
      </c>
      <c r="B15" s="100">
        <v>27991450.27</v>
      </c>
      <c r="C15" s="100" t="s">
        <v>91</v>
      </c>
      <c r="D15" s="100" t="s">
        <v>91</v>
      </c>
      <c r="E15" s="100" t="s">
        <v>91</v>
      </c>
      <c r="F15" s="100" t="s">
        <v>91</v>
      </c>
      <c r="G15" s="100" t="s">
        <v>91</v>
      </c>
    </row>
    <row r="16" spans="1:7" ht="13.5" customHeight="1">
      <c r="A16" s="159" t="s">
        <v>96</v>
      </c>
      <c r="B16" s="100">
        <v>10114274.87</v>
      </c>
      <c r="C16" s="100" t="s">
        <v>91</v>
      </c>
      <c r="D16" s="100" t="s">
        <v>91</v>
      </c>
      <c r="E16" s="100" t="s">
        <v>91</v>
      </c>
      <c r="F16" s="100" t="s">
        <v>91</v>
      </c>
      <c r="G16" s="100" t="s">
        <v>91</v>
      </c>
    </row>
    <row r="17" spans="1:7" ht="13.5" customHeight="1">
      <c r="A17" s="159" t="s">
        <v>39</v>
      </c>
      <c r="B17" s="100">
        <v>107247376.02</v>
      </c>
      <c r="C17" s="100" t="s">
        <v>91</v>
      </c>
      <c r="D17" s="100" t="s">
        <v>91</v>
      </c>
      <c r="E17" s="100" t="s">
        <v>91</v>
      </c>
      <c r="F17" s="100" t="s">
        <v>91</v>
      </c>
      <c r="G17" s="100" t="s">
        <v>91</v>
      </c>
    </row>
    <row r="18" spans="1:7" ht="13.5" customHeight="1">
      <c r="A18" s="159" t="s">
        <v>40</v>
      </c>
      <c r="B18" s="100">
        <v>67820375.74</v>
      </c>
      <c r="C18" s="100" t="s">
        <v>91</v>
      </c>
      <c r="D18" s="100" t="s">
        <v>91</v>
      </c>
      <c r="E18" s="100" t="s">
        <v>91</v>
      </c>
      <c r="F18" s="100" t="s">
        <v>91</v>
      </c>
      <c r="G18" s="100" t="s">
        <v>91</v>
      </c>
    </row>
    <row r="19" spans="1:7" ht="13.5" customHeight="1">
      <c r="A19" s="159" t="s">
        <v>97</v>
      </c>
      <c r="B19" s="100">
        <v>33493954.01</v>
      </c>
      <c r="C19" s="100" t="s">
        <v>91</v>
      </c>
      <c r="D19" s="100" t="s">
        <v>91</v>
      </c>
      <c r="E19" s="100" t="s">
        <v>91</v>
      </c>
      <c r="F19" s="100" t="s">
        <v>91</v>
      </c>
      <c r="G19" s="100" t="s">
        <v>91</v>
      </c>
    </row>
    <row r="20" spans="1:7" ht="13.5" customHeight="1">
      <c r="A20" s="159" t="s">
        <v>41</v>
      </c>
      <c r="B20" s="100">
        <v>82718187.96</v>
      </c>
      <c r="C20" s="100" t="s">
        <v>91</v>
      </c>
      <c r="D20" s="100" t="s">
        <v>91</v>
      </c>
      <c r="E20" s="100" t="s">
        <v>91</v>
      </c>
      <c r="F20" s="100" t="s">
        <v>91</v>
      </c>
      <c r="G20" s="100" t="s">
        <v>91</v>
      </c>
    </row>
    <row r="21" spans="1:7" ht="13.5" customHeight="1">
      <c r="A21" s="159" t="s">
        <v>42</v>
      </c>
      <c r="B21" s="100" t="s">
        <v>91</v>
      </c>
      <c r="C21" s="100" t="s">
        <v>91</v>
      </c>
      <c r="D21" s="100" t="s">
        <v>91</v>
      </c>
      <c r="E21" s="100" t="s">
        <v>91</v>
      </c>
      <c r="F21" s="100" t="s">
        <v>91</v>
      </c>
      <c r="G21" s="100" t="s">
        <v>91</v>
      </c>
    </row>
    <row r="22" spans="1:7" ht="13.5" customHeight="1">
      <c r="A22" s="159" t="s">
        <v>43</v>
      </c>
      <c r="B22" s="100">
        <v>12243603.96</v>
      </c>
      <c r="C22" s="100" t="s">
        <v>91</v>
      </c>
      <c r="D22" s="100" t="s">
        <v>91</v>
      </c>
      <c r="E22" s="100" t="s">
        <v>91</v>
      </c>
      <c r="F22" s="100" t="s">
        <v>91</v>
      </c>
      <c r="G22" s="100" t="s">
        <v>91</v>
      </c>
    </row>
    <row r="23" spans="1:7" ht="13.5" customHeight="1">
      <c r="A23" s="159" t="s">
        <v>98</v>
      </c>
      <c r="B23" s="100" t="s">
        <v>91</v>
      </c>
      <c r="C23" s="100" t="s">
        <v>91</v>
      </c>
      <c r="D23" s="100" t="s">
        <v>91</v>
      </c>
      <c r="E23" s="100" t="s">
        <v>91</v>
      </c>
      <c r="F23" s="100" t="s">
        <v>91</v>
      </c>
      <c r="G23" s="100" t="s">
        <v>91</v>
      </c>
    </row>
    <row r="24" spans="1:7" ht="13.5" customHeight="1">
      <c r="A24" s="159" t="s">
        <v>99</v>
      </c>
      <c r="B24" s="100">
        <v>1332343.46</v>
      </c>
      <c r="C24" s="100" t="s">
        <v>91</v>
      </c>
      <c r="D24" s="100" t="s">
        <v>91</v>
      </c>
      <c r="E24" s="100" t="s">
        <v>91</v>
      </c>
      <c r="F24" s="100" t="s">
        <v>91</v>
      </c>
      <c r="G24" s="100" t="s">
        <v>91</v>
      </c>
    </row>
    <row r="25" spans="1:7" ht="13.5" customHeight="1">
      <c r="A25" s="159" t="s">
        <v>100</v>
      </c>
      <c r="B25" s="100" t="s">
        <v>91</v>
      </c>
      <c r="C25" s="100" t="s">
        <v>91</v>
      </c>
      <c r="D25" s="100" t="s">
        <v>91</v>
      </c>
      <c r="E25" s="100" t="s">
        <v>91</v>
      </c>
      <c r="F25" s="100" t="s">
        <v>91</v>
      </c>
      <c r="G25" s="100" t="s">
        <v>91</v>
      </c>
    </row>
    <row r="26" spans="1:7" ht="13.5" customHeight="1">
      <c r="A26" s="159" t="s">
        <v>101</v>
      </c>
      <c r="B26" s="100">
        <v>6293239.92</v>
      </c>
      <c r="C26" s="100" t="s">
        <v>91</v>
      </c>
      <c r="D26" s="100" t="s">
        <v>91</v>
      </c>
      <c r="E26" s="100" t="s">
        <v>91</v>
      </c>
      <c r="F26" s="100" t="s">
        <v>91</v>
      </c>
      <c r="G26" s="100" t="s">
        <v>91</v>
      </c>
    </row>
    <row r="27" spans="1:7" ht="13.5" customHeight="1">
      <c r="A27" s="159" t="s">
        <v>44</v>
      </c>
      <c r="B27" s="100" t="s">
        <v>91</v>
      </c>
      <c r="C27" s="100" t="s">
        <v>91</v>
      </c>
      <c r="D27" s="100" t="s">
        <v>91</v>
      </c>
      <c r="E27" s="100" t="s">
        <v>91</v>
      </c>
      <c r="F27" s="100" t="s">
        <v>91</v>
      </c>
      <c r="G27" s="100" t="s">
        <v>91</v>
      </c>
    </row>
    <row r="28" spans="1:7" ht="13.5" customHeight="1">
      <c r="A28" s="159" t="s">
        <v>102</v>
      </c>
      <c r="B28" s="100" t="s">
        <v>91</v>
      </c>
      <c r="C28" s="100" t="s">
        <v>91</v>
      </c>
      <c r="D28" s="100" t="s">
        <v>91</v>
      </c>
      <c r="E28" s="100" t="s">
        <v>91</v>
      </c>
      <c r="F28" s="100" t="s">
        <v>91</v>
      </c>
      <c r="G28" s="100" t="s">
        <v>91</v>
      </c>
    </row>
    <row r="29" spans="1:7" ht="13.5" customHeight="1">
      <c r="A29" s="159" t="s">
        <v>103</v>
      </c>
      <c r="B29" s="100">
        <v>1386226.49</v>
      </c>
      <c r="C29" s="100" t="s">
        <v>91</v>
      </c>
      <c r="D29" s="100" t="s">
        <v>91</v>
      </c>
      <c r="E29" s="100" t="s">
        <v>91</v>
      </c>
      <c r="F29" s="100" t="s">
        <v>91</v>
      </c>
      <c r="G29" s="100" t="s">
        <v>91</v>
      </c>
    </row>
    <row r="30" spans="1:7" ht="13.5" customHeight="1">
      <c r="A30" s="159" t="s">
        <v>104</v>
      </c>
      <c r="B30" s="100" t="s">
        <v>91</v>
      </c>
      <c r="C30" s="100" t="s">
        <v>91</v>
      </c>
      <c r="D30" s="100" t="s">
        <v>91</v>
      </c>
      <c r="E30" s="100" t="s">
        <v>91</v>
      </c>
      <c r="F30" s="100" t="s">
        <v>91</v>
      </c>
      <c r="G30" s="100" t="s">
        <v>91</v>
      </c>
    </row>
    <row r="31" spans="1:7" ht="13.5" customHeight="1">
      <c r="A31" s="159" t="s">
        <v>105</v>
      </c>
      <c r="B31" s="100">
        <v>56529243.51</v>
      </c>
      <c r="C31" s="100" t="s">
        <v>91</v>
      </c>
      <c r="D31" s="100" t="s">
        <v>91</v>
      </c>
      <c r="E31" s="100" t="s">
        <v>91</v>
      </c>
      <c r="F31" s="100" t="s">
        <v>91</v>
      </c>
      <c r="G31" s="100" t="s">
        <v>91</v>
      </c>
    </row>
    <row r="32" spans="1:7" ht="13.5" customHeight="1">
      <c r="A32" s="159" t="s">
        <v>106</v>
      </c>
      <c r="B32" s="100" t="s">
        <v>91</v>
      </c>
      <c r="C32" s="100" t="s">
        <v>91</v>
      </c>
      <c r="D32" s="100" t="s">
        <v>91</v>
      </c>
      <c r="E32" s="100" t="s">
        <v>91</v>
      </c>
      <c r="F32" s="100" t="s">
        <v>91</v>
      </c>
      <c r="G32" s="100" t="s">
        <v>91</v>
      </c>
    </row>
    <row r="33" spans="1:7" ht="13.5" customHeight="1">
      <c r="A33" s="159" t="s">
        <v>108</v>
      </c>
      <c r="B33" s="100">
        <v>5891451.93</v>
      </c>
      <c r="C33" s="100" t="s">
        <v>91</v>
      </c>
      <c r="D33" s="100" t="s">
        <v>91</v>
      </c>
      <c r="E33" s="100" t="s">
        <v>91</v>
      </c>
      <c r="F33" s="100" t="s">
        <v>91</v>
      </c>
      <c r="G33" s="100" t="s">
        <v>91</v>
      </c>
    </row>
    <row r="34" spans="1:7" ht="13.5" customHeight="1">
      <c r="A34" s="159" t="s">
        <v>107</v>
      </c>
      <c r="B34" s="100">
        <v>4784602.07</v>
      </c>
      <c r="C34" s="100" t="s">
        <v>91</v>
      </c>
      <c r="D34" s="100" t="s">
        <v>91</v>
      </c>
      <c r="E34" s="100" t="s">
        <v>91</v>
      </c>
      <c r="F34" s="100" t="s">
        <v>91</v>
      </c>
      <c r="G34" s="100" t="s">
        <v>91</v>
      </c>
    </row>
    <row r="35" spans="1:7" ht="13.5" customHeight="1">
      <c r="A35" s="145" t="s">
        <v>245</v>
      </c>
      <c r="B35" s="100" t="s">
        <v>91</v>
      </c>
      <c r="C35" s="100" t="s">
        <v>91</v>
      </c>
      <c r="D35" s="100" t="s">
        <v>91</v>
      </c>
      <c r="E35" s="100" t="s">
        <v>91</v>
      </c>
      <c r="F35" s="100" t="s">
        <v>91</v>
      </c>
      <c r="G35" s="100" t="s">
        <v>91</v>
      </c>
    </row>
    <row r="36" spans="1:7" ht="13.5" customHeight="1">
      <c r="A36" s="146" t="s">
        <v>285</v>
      </c>
      <c r="B36" s="137" t="s">
        <v>91</v>
      </c>
      <c r="C36" s="137" t="s">
        <v>91</v>
      </c>
      <c r="D36" s="137" t="s">
        <v>91</v>
      </c>
      <c r="E36" s="137" t="s">
        <v>91</v>
      </c>
      <c r="F36" s="137" t="s">
        <v>91</v>
      </c>
      <c r="G36" s="137" t="s">
        <v>91</v>
      </c>
    </row>
    <row r="37" ht="12" customHeight="1">
      <c r="A37" s="36" t="s">
        <v>90</v>
      </c>
    </row>
    <row r="38" s="36" customFormat="1" ht="12" customHeight="1">
      <c r="A38" s="36" t="s">
        <v>284</v>
      </c>
    </row>
    <row r="39" s="36" customFormat="1" ht="12" customHeight="1">
      <c r="A39" s="49" t="s">
        <v>263</v>
      </c>
    </row>
    <row r="40" s="52" customFormat="1" ht="12" customHeight="1">
      <c r="A40" s="46" t="s">
        <v>262</v>
      </c>
    </row>
    <row r="41" ht="12" customHeight="1">
      <c r="A41" s="46" t="s">
        <v>265</v>
      </c>
    </row>
    <row r="42" ht="12" customHeight="1">
      <c r="A42" s="46" t="s">
        <v>264</v>
      </c>
    </row>
    <row r="43" spans="1:7" s="46" customFormat="1" ht="12" customHeight="1">
      <c r="A43" s="289" t="s">
        <v>286</v>
      </c>
      <c r="B43" s="289"/>
      <c r="C43" s="289"/>
      <c r="D43" s="289"/>
      <c r="E43" s="289"/>
      <c r="F43" s="289"/>
      <c r="G43" s="289"/>
    </row>
    <row r="44" s="52" customFormat="1" ht="12" customHeight="1"/>
    <row r="45" ht="12" customHeight="1">
      <c r="A45" s="118" t="s">
        <v>628</v>
      </c>
    </row>
    <row r="46" s="51" customFormat="1" ht="12" customHeight="1">
      <c r="A46" s="221" t="s">
        <v>617</v>
      </c>
    </row>
    <row r="47" ht="12" customHeight="1">
      <c r="A47" s="70" t="s">
        <v>620</v>
      </c>
    </row>
  </sheetData>
  <sheetProtection/>
  <mergeCells count="3">
    <mergeCell ref="A3:A4"/>
    <mergeCell ref="B3:G3"/>
    <mergeCell ref="A43:G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G47"/>
  <sheetViews>
    <sheetView zoomScaleSheetLayoutView="100" workbookViewId="0" topLeftCell="A4">
      <selection activeCell="E52" sqref="E52"/>
    </sheetView>
  </sheetViews>
  <sheetFormatPr defaultColWidth="9.140625" defaultRowHeight="12" customHeight="1"/>
  <cols>
    <col min="1" max="1" width="19.8515625" style="1" customWidth="1"/>
    <col min="2" max="7" width="13.7109375" style="1" customWidth="1"/>
    <col min="8" max="8" width="15.7109375" style="1" customWidth="1"/>
    <col min="9" max="16384" width="9.140625" style="1" customWidth="1"/>
  </cols>
  <sheetData>
    <row r="1" s="9" customFormat="1" ht="15" customHeight="1">
      <c r="A1" s="88" t="s">
        <v>288</v>
      </c>
    </row>
    <row r="2" s="9" customFormat="1" ht="15" customHeight="1">
      <c r="A2" s="59" t="s">
        <v>578</v>
      </c>
    </row>
    <row r="3" spans="1:7" s="9" customFormat="1" ht="15" customHeight="1">
      <c r="A3" s="270" t="s">
        <v>215</v>
      </c>
      <c r="B3" s="271" t="s">
        <v>145</v>
      </c>
      <c r="C3" s="271"/>
      <c r="D3" s="271"/>
      <c r="E3" s="271"/>
      <c r="F3" s="271"/>
      <c r="G3" s="272"/>
    </row>
    <row r="4" spans="1:7" s="9" customFormat="1" ht="15" customHeight="1">
      <c r="A4" s="270"/>
      <c r="B4" s="173">
        <v>2012</v>
      </c>
      <c r="C4" s="211" t="s">
        <v>621</v>
      </c>
      <c r="D4" s="211" t="s">
        <v>622</v>
      </c>
      <c r="E4" s="211" t="s">
        <v>623</v>
      </c>
      <c r="F4" s="211" t="s">
        <v>624</v>
      </c>
      <c r="G4" s="212" t="s">
        <v>625</v>
      </c>
    </row>
    <row r="5" spans="1:7" ht="15" customHeight="1">
      <c r="A5" s="138" t="s">
        <v>32</v>
      </c>
      <c r="B5" s="144">
        <v>419999665</v>
      </c>
      <c r="C5" s="220">
        <v>0</v>
      </c>
      <c r="D5" s="220">
        <v>0</v>
      </c>
      <c r="E5" s="220">
        <v>0</v>
      </c>
      <c r="F5" s="220">
        <v>0</v>
      </c>
      <c r="G5" s="220">
        <v>0</v>
      </c>
    </row>
    <row r="6" spans="1:7" ht="13.5" customHeight="1">
      <c r="A6" s="163" t="s">
        <v>33</v>
      </c>
      <c r="B6" s="100">
        <v>41716274</v>
      </c>
      <c r="C6" s="100" t="s">
        <v>91</v>
      </c>
      <c r="D6" s="100" t="s">
        <v>91</v>
      </c>
      <c r="E6" s="100" t="s">
        <v>91</v>
      </c>
      <c r="F6" s="100" t="s">
        <v>91</v>
      </c>
      <c r="G6" s="100" t="s">
        <v>91</v>
      </c>
    </row>
    <row r="7" spans="1:7" s="7" customFormat="1" ht="13.5" customHeight="1">
      <c r="A7" s="163" t="s">
        <v>34</v>
      </c>
      <c r="B7" s="170">
        <v>17587439</v>
      </c>
      <c r="C7" s="100" t="s">
        <v>91</v>
      </c>
      <c r="D7" s="100" t="s">
        <v>91</v>
      </c>
      <c r="E7" s="100" t="s">
        <v>91</v>
      </c>
      <c r="F7" s="100" t="s">
        <v>91</v>
      </c>
      <c r="G7" s="100" t="s">
        <v>91</v>
      </c>
    </row>
    <row r="8" spans="1:7" ht="13.5" customHeight="1">
      <c r="A8" s="163" t="s">
        <v>35</v>
      </c>
      <c r="B8" s="100">
        <v>22399336</v>
      </c>
      <c r="C8" s="100" t="s">
        <v>91</v>
      </c>
      <c r="D8" s="100" t="s">
        <v>91</v>
      </c>
      <c r="E8" s="100" t="s">
        <v>91</v>
      </c>
      <c r="F8" s="100" t="s">
        <v>91</v>
      </c>
      <c r="G8" s="100" t="s">
        <v>91</v>
      </c>
    </row>
    <row r="9" spans="1:7" ht="13.5" customHeight="1">
      <c r="A9" s="163" t="s">
        <v>92</v>
      </c>
      <c r="B9" s="100">
        <v>9477177</v>
      </c>
      <c r="C9" s="100" t="s">
        <v>91</v>
      </c>
      <c r="D9" s="100" t="s">
        <v>91</v>
      </c>
      <c r="E9" s="100" t="s">
        <v>91</v>
      </c>
      <c r="F9" s="100" t="s">
        <v>91</v>
      </c>
      <c r="G9" s="100" t="s">
        <v>91</v>
      </c>
    </row>
    <row r="10" spans="1:7" ht="13.5" customHeight="1">
      <c r="A10" s="163" t="s">
        <v>93</v>
      </c>
      <c r="B10" s="100">
        <v>598655</v>
      </c>
      <c r="C10" s="100" t="s">
        <v>91</v>
      </c>
      <c r="D10" s="100" t="s">
        <v>91</v>
      </c>
      <c r="E10" s="100" t="s">
        <v>91</v>
      </c>
      <c r="F10" s="100" t="s">
        <v>91</v>
      </c>
      <c r="G10" s="100" t="s">
        <v>91</v>
      </c>
    </row>
    <row r="11" spans="1:7" ht="13.5" customHeight="1">
      <c r="A11" s="163" t="s">
        <v>36</v>
      </c>
      <c r="B11" s="100">
        <v>36866701</v>
      </c>
      <c r="C11" s="100" t="s">
        <v>91</v>
      </c>
      <c r="D11" s="100" t="s">
        <v>91</v>
      </c>
      <c r="E11" s="100" t="s">
        <v>91</v>
      </c>
      <c r="F11" s="100" t="s">
        <v>91</v>
      </c>
      <c r="G11" s="100" t="s">
        <v>91</v>
      </c>
    </row>
    <row r="12" spans="1:7" ht="13.5" customHeight="1">
      <c r="A12" s="163" t="s">
        <v>94</v>
      </c>
      <c r="B12" s="100">
        <v>22315702</v>
      </c>
      <c r="C12" s="100" t="s">
        <v>91</v>
      </c>
      <c r="D12" s="100" t="s">
        <v>91</v>
      </c>
      <c r="E12" s="100" t="s">
        <v>91</v>
      </c>
      <c r="F12" s="100" t="s">
        <v>91</v>
      </c>
      <c r="G12" s="100" t="s">
        <v>91</v>
      </c>
    </row>
    <row r="13" spans="1:7" ht="13.5" customHeight="1">
      <c r="A13" s="163" t="s">
        <v>37</v>
      </c>
      <c r="B13" s="100">
        <v>9575248</v>
      </c>
      <c r="C13" s="100" t="s">
        <v>91</v>
      </c>
      <c r="D13" s="100" t="s">
        <v>91</v>
      </c>
      <c r="E13" s="100" t="s">
        <v>91</v>
      </c>
      <c r="F13" s="100" t="s">
        <v>91</v>
      </c>
      <c r="G13" s="100" t="s">
        <v>91</v>
      </c>
    </row>
    <row r="14" spans="1:7" ht="13.5" customHeight="1">
      <c r="A14" s="163" t="s">
        <v>95</v>
      </c>
      <c r="B14" s="100">
        <v>74639697</v>
      </c>
      <c r="C14" s="100" t="s">
        <v>91</v>
      </c>
      <c r="D14" s="100" t="s">
        <v>91</v>
      </c>
      <c r="E14" s="100" t="s">
        <v>91</v>
      </c>
      <c r="F14" s="100" t="s">
        <v>91</v>
      </c>
      <c r="G14" s="100" t="s">
        <v>91</v>
      </c>
    </row>
    <row r="15" spans="1:7" ht="13.5" customHeight="1">
      <c r="A15" s="163" t="s">
        <v>38</v>
      </c>
      <c r="B15" s="100">
        <v>14687337</v>
      </c>
      <c r="C15" s="100" t="s">
        <v>91</v>
      </c>
      <c r="D15" s="100" t="s">
        <v>91</v>
      </c>
      <c r="E15" s="100" t="s">
        <v>91</v>
      </c>
      <c r="F15" s="100" t="s">
        <v>91</v>
      </c>
      <c r="G15" s="100" t="s">
        <v>91</v>
      </c>
    </row>
    <row r="16" spans="1:7" ht="13.5" customHeight="1">
      <c r="A16" s="163" t="s">
        <v>96</v>
      </c>
      <c r="B16" s="100">
        <v>5081608</v>
      </c>
      <c r="C16" s="100" t="s">
        <v>91</v>
      </c>
      <c r="D16" s="100" t="s">
        <v>91</v>
      </c>
      <c r="E16" s="100" t="s">
        <v>91</v>
      </c>
      <c r="F16" s="100" t="s">
        <v>91</v>
      </c>
      <c r="G16" s="100" t="s">
        <v>91</v>
      </c>
    </row>
    <row r="17" spans="1:7" ht="13.5" customHeight="1">
      <c r="A17" s="163" t="s">
        <v>39</v>
      </c>
      <c r="B17" s="100">
        <v>48797474</v>
      </c>
      <c r="C17" s="100" t="s">
        <v>91</v>
      </c>
      <c r="D17" s="100" t="s">
        <v>91</v>
      </c>
      <c r="E17" s="100" t="s">
        <v>91</v>
      </c>
      <c r="F17" s="100" t="s">
        <v>91</v>
      </c>
      <c r="G17" s="100" t="s">
        <v>91</v>
      </c>
    </row>
    <row r="18" spans="1:7" ht="13.5" customHeight="1">
      <c r="A18" s="163" t="s">
        <v>40</v>
      </c>
      <c r="B18" s="100">
        <v>28285981</v>
      </c>
      <c r="C18" s="100" t="s">
        <v>91</v>
      </c>
      <c r="D18" s="100" t="s">
        <v>91</v>
      </c>
      <c r="E18" s="100" t="s">
        <v>91</v>
      </c>
      <c r="F18" s="100" t="s">
        <v>91</v>
      </c>
      <c r="G18" s="100" t="s">
        <v>91</v>
      </c>
    </row>
    <row r="19" spans="1:7" ht="13.5" customHeight="1">
      <c r="A19" s="163" t="s">
        <v>97</v>
      </c>
      <c r="B19" s="100">
        <v>13061258</v>
      </c>
      <c r="C19" s="100" t="s">
        <v>91</v>
      </c>
      <c r="D19" s="100" t="s">
        <v>91</v>
      </c>
      <c r="E19" s="100" t="s">
        <v>91</v>
      </c>
      <c r="F19" s="100" t="s">
        <v>91</v>
      </c>
      <c r="G19" s="100" t="s">
        <v>91</v>
      </c>
    </row>
    <row r="20" spans="1:7" ht="13.5" customHeight="1">
      <c r="A20" s="163" t="s">
        <v>41</v>
      </c>
      <c r="B20" s="100">
        <v>35816732</v>
      </c>
      <c r="C20" s="100" t="s">
        <v>91</v>
      </c>
      <c r="D20" s="100" t="s">
        <v>91</v>
      </c>
      <c r="E20" s="100" t="s">
        <v>91</v>
      </c>
      <c r="F20" s="100" t="s">
        <v>91</v>
      </c>
      <c r="G20" s="100" t="s">
        <v>91</v>
      </c>
    </row>
    <row r="21" spans="1:7" ht="13.5" customHeight="1">
      <c r="A21" s="163" t="s">
        <v>42</v>
      </c>
      <c r="B21" s="100" t="s">
        <v>91</v>
      </c>
      <c r="C21" s="100" t="s">
        <v>91</v>
      </c>
      <c r="D21" s="100" t="s">
        <v>91</v>
      </c>
      <c r="E21" s="100" t="s">
        <v>91</v>
      </c>
      <c r="F21" s="100" t="s">
        <v>91</v>
      </c>
      <c r="G21" s="100" t="s">
        <v>91</v>
      </c>
    </row>
    <row r="22" spans="1:7" ht="13.5" customHeight="1">
      <c r="A22" s="163" t="s">
        <v>43</v>
      </c>
      <c r="B22" s="100">
        <v>6179870</v>
      </c>
      <c r="C22" s="100" t="s">
        <v>91</v>
      </c>
      <c r="D22" s="100" t="s">
        <v>91</v>
      </c>
      <c r="E22" s="100" t="s">
        <v>91</v>
      </c>
      <c r="F22" s="100" t="s">
        <v>91</v>
      </c>
      <c r="G22" s="100" t="s">
        <v>91</v>
      </c>
    </row>
    <row r="23" spans="1:7" ht="13.5" customHeight="1">
      <c r="A23" s="163" t="s">
        <v>98</v>
      </c>
      <c r="B23" s="100" t="s">
        <v>91</v>
      </c>
      <c r="C23" s="100" t="s">
        <v>91</v>
      </c>
      <c r="D23" s="100" t="s">
        <v>91</v>
      </c>
      <c r="E23" s="100" t="s">
        <v>91</v>
      </c>
      <c r="F23" s="100" t="s">
        <v>91</v>
      </c>
      <c r="G23" s="100" t="s">
        <v>91</v>
      </c>
    </row>
    <row r="24" spans="1:7" ht="13.5" customHeight="1">
      <c r="A24" s="163" t="s">
        <v>99</v>
      </c>
      <c r="B24" s="100">
        <v>670437</v>
      </c>
      <c r="C24" s="100" t="s">
        <v>91</v>
      </c>
      <c r="D24" s="100" t="s">
        <v>91</v>
      </c>
      <c r="E24" s="100" t="s">
        <v>91</v>
      </c>
      <c r="F24" s="100" t="s">
        <v>91</v>
      </c>
      <c r="G24" s="100" t="s">
        <v>91</v>
      </c>
    </row>
    <row r="25" spans="1:7" ht="13.5" customHeight="1">
      <c r="A25" s="163" t="s">
        <v>100</v>
      </c>
      <c r="B25" s="100" t="s">
        <v>91</v>
      </c>
      <c r="C25" s="100" t="s">
        <v>91</v>
      </c>
      <c r="D25" s="100" t="s">
        <v>91</v>
      </c>
      <c r="E25" s="100" t="s">
        <v>91</v>
      </c>
      <c r="F25" s="100" t="s">
        <v>91</v>
      </c>
      <c r="G25" s="100" t="s">
        <v>91</v>
      </c>
    </row>
    <row r="26" spans="1:7" ht="13.5" customHeight="1">
      <c r="A26" s="163" t="s">
        <v>101</v>
      </c>
      <c r="B26" s="100">
        <v>3109577</v>
      </c>
      <c r="C26" s="100" t="s">
        <v>91</v>
      </c>
      <c r="D26" s="100" t="s">
        <v>91</v>
      </c>
      <c r="E26" s="100" t="s">
        <v>91</v>
      </c>
      <c r="F26" s="100" t="s">
        <v>91</v>
      </c>
      <c r="G26" s="100" t="s">
        <v>91</v>
      </c>
    </row>
    <row r="27" spans="1:7" ht="13.5" customHeight="1">
      <c r="A27" s="163" t="s">
        <v>44</v>
      </c>
      <c r="B27" s="100" t="s">
        <v>91</v>
      </c>
      <c r="C27" s="100" t="s">
        <v>91</v>
      </c>
      <c r="D27" s="100" t="s">
        <v>91</v>
      </c>
      <c r="E27" s="100" t="s">
        <v>91</v>
      </c>
      <c r="F27" s="100" t="s">
        <v>91</v>
      </c>
      <c r="G27" s="100" t="s">
        <v>91</v>
      </c>
    </row>
    <row r="28" spans="1:7" ht="13.5" customHeight="1">
      <c r="A28" s="163" t="s">
        <v>102</v>
      </c>
      <c r="B28" s="100" t="s">
        <v>91</v>
      </c>
      <c r="C28" s="100" t="s">
        <v>91</v>
      </c>
      <c r="D28" s="100" t="s">
        <v>91</v>
      </c>
      <c r="E28" s="100" t="s">
        <v>91</v>
      </c>
      <c r="F28" s="100" t="s">
        <v>91</v>
      </c>
      <c r="G28" s="100" t="s">
        <v>91</v>
      </c>
    </row>
    <row r="29" spans="1:7" ht="13.5" customHeight="1">
      <c r="A29" s="163" t="s">
        <v>103</v>
      </c>
      <c r="B29" s="100">
        <v>604834</v>
      </c>
      <c r="C29" s="100" t="s">
        <v>91</v>
      </c>
      <c r="D29" s="100" t="s">
        <v>91</v>
      </c>
      <c r="E29" s="100" t="s">
        <v>91</v>
      </c>
      <c r="F29" s="100" t="s">
        <v>91</v>
      </c>
      <c r="G29" s="100" t="s">
        <v>91</v>
      </c>
    </row>
    <row r="30" spans="1:7" ht="13.5" customHeight="1">
      <c r="A30" s="163" t="s">
        <v>104</v>
      </c>
      <c r="B30" s="100" t="s">
        <v>91</v>
      </c>
      <c r="C30" s="100" t="s">
        <v>91</v>
      </c>
      <c r="D30" s="100" t="s">
        <v>91</v>
      </c>
      <c r="E30" s="100" t="s">
        <v>91</v>
      </c>
      <c r="F30" s="100" t="s">
        <v>91</v>
      </c>
      <c r="G30" s="100" t="s">
        <v>91</v>
      </c>
    </row>
    <row r="31" spans="1:7" ht="13.5" customHeight="1">
      <c r="A31" s="163" t="s">
        <v>105</v>
      </c>
      <c r="B31" s="100">
        <v>23035402</v>
      </c>
      <c r="C31" s="100" t="s">
        <v>91</v>
      </c>
      <c r="D31" s="100" t="s">
        <v>91</v>
      </c>
      <c r="E31" s="100" t="s">
        <v>91</v>
      </c>
      <c r="F31" s="100" t="s">
        <v>91</v>
      </c>
      <c r="G31" s="100" t="s">
        <v>91</v>
      </c>
    </row>
    <row r="32" spans="1:7" ht="13.5" customHeight="1">
      <c r="A32" s="163" t="s">
        <v>106</v>
      </c>
      <c r="B32" s="100" t="s">
        <v>91</v>
      </c>
      <c r="C32" s="100" t="s">
        <v>91</v>
      </c>
      <c r="D32" s="100" t="s">
        <v>91</v>
      </c>
      <c r="E32" s="100" t="s">
        <v>91</v>
      </c>
      <c r="F32" s="100" t="s">
        <v>91</v>
      </c>
      <c r="G32" s="100" t="s">
        <v>91</v>
      </c>
    </row>
    <row r="33" spans="1:7" ht="13.5" customHeight="1">
      <c r="A33" s="163" t="s">
        <v>108</v>
      </c>
      <c r="B33" s="100">
        <v>3073352</v>
      </c>
      <c r="C33" s="100" t="s">
        <v>91</v>
      </c>
      <c r="D33" s="100" t="s">
        <v>91</v>
      </c>
      <c r="E33" s="100" t="s">
        <v>91</v>
      </c>
      <c r="F33" s="100" t="s">
        <v>91</v>
      </c>
      <c r="G33" s="100" t="s">
        <v>91</v>
      </c>
    </row>
    <row r="34" spans="1:7" ht="13.5" customHeight="1">
      <c r="A34" s="163" t="s">
        <v>107</v>
      </c>
      <c r="B34" s="100">
        <v>2419574</v>
      </c>
      <c r="C34" s="100" t="s">
        <v>91</v>
      </c>
      <c r="D34" s="100" t="s">
        <v>91</v>
      </c>
      <c r="E34" s="100" t="s">
        <v>91</v>
      </c>
      <c r="F34" s="100" t="s">
        <v>91</v>
      </c>
      <c r="G34" s="100" t="s">
        <v>91</v>
      </c>
    </row>
    <row r="35" spans="1:7" ht="13.5" customHeight="1">
      <c r="A35" s="103" t="s">
        <v>245</v>
      </c>
      <c r="B35" s="100" t="s">
        <v>91</v>
      </c>
      <c r="C35" s="100" t="s">
        <v>91</v>
      </c>
      <c r="D35" s="100" t="s">
        <v>91</v>
      </c>
      <c r="E35" s="100" t="s">
        <v>91</v>
      </c>
      <c r="F35" s="100" t="s">
        <v>91</v>
      </c>
      <c r="G35" s="100" t="s">
        <v>91</v>
      </c>
    </row>
    <row r="36" spans="1:7" ht="13.5" customHeight="1">
      <c r="A36" s="104" t="s">
        <v>285</v>
      </c>
      <c r="B36" s="137" t="s">
        <v>91</v>
      </c>
      <c r="C36" s="137" t="s">
        <v>91</v>
      </c>
      <c r="D36" s="137" t="s">
        <v>91</v>
      </c>
      <c r="E36" s="137" t="s">
        <v>91</v>
      </c>
      <c r="F36" s="137" t="s">
        <v>91</v>
      </c>
      <c r="G36" s="137" t="s">
        <v>91</v>
      </c>
    </row>
    <row r="37" spans="1:4" ht="12" customHeight="1">
      <c r="A37" s="36" t="s">
        <v>90</v>
      </c>
      <c r="B37" s="26"/>
      <c r="C37" s="26"/>
      <c r="D37" s="26"/>
    </row>
    <row r="38" spans="1:4" ht="12" customHeight="1">
      <c r="A38" s="36" t="s">
        <v>284</v>
      </c>
      <c r="B38" s="26"/>
      <c r="C38" s="26"/>
      <c r="D38" s="26"/>
    </row>
    <row r="39" spans="1:4" ht="12" customHeight="1">
      <c r="A39" s="49" t="s">
        <v>263</v>
      </c>
      <c r="B39" s="26"/>
      <c r="C39" s="26"/>
      <c r="D39" s="26"/>
    </row>
    <row r="40" spans="1:4" ht="12" customHeight="1">
      <c r="A40" s="46" t="s">
        <v>262</v>
      </c>
      <c r="B40" s="26"/>
      <c r="C40" s="26"/>
      <c r="D40" s="26"/>
    </row>
    <row r="41" spans="1:4" ht="12" customHeight="1">
      <c r="A41" s="46" t="s">
        <v>265</v>
      </c>
      <c r="B41" s="26"/>
      <c r="C41" s="26"/>
      <c r="D41" s="26"/>
    </row>
    <row r="42" spans="1:4" ht="12" customHeight="1">
      <c r="A42" s="46" t="s">
        <v>264</v>
      </c>
      <c r="B42" s="26"/>
      <c r="C42" s="26"/>
      <c r="D42" s="26"/>
    </row>
    <row r="43" spans="1:4" ht="12" customHeight="1">
      <c r="A43" s="46" t="s">
        <v>286</v>
      </c>
      <c r="B43" s="26"/>
      <c r="C43" s="26"/>
      <c r="D43" s="26"/>
    </row>
    <row r="44" ht="12" customHeight="1">
      <c r="A44" s="50"/>
    </row>
    <row r="45" s="51" customFormat="1" ht="12" customHeight="1">
      <c r="A45" s="118" t="s">
        <v>628</v>
      </c>
    </row>
    <row r="46" ht="12" customHeight="1">
      <c r="A46" s="70" t="s">
        <v>618</v>
      </c>
    </row>
    <row r="47" ht="12" customHeight="1">
      <c r="A47" s="70" t="s">
        <v>620</v>
      </c>
    </row>
  </sheetData>
  <sheetProtection/>
  <mergeCells count="2">
    <mergeCell ref="A3:A4"/>
    <mergeCell ref="B3:G3"/>
  </mergeCells>
  <printOptions/>
  <pageMargins left="0.03937007874015748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H47"/>
  <sheetViews>
    <sheetView zoomScaleSheetLayoutView="100" zoomScalePageLayoutView="0" workbookViewId="0" topLeftCell="A19">
      <selection activeCell="E59" sqref="E59"/>
    </sheetView>
  </sheetViews>
  <sheetFormatPr defaultColWidth="9.140625" defaultRowHeight="12" customHeight="1"/>
  <cols>
    <col min="1" max="1" width="19.7109375" style="1" customWidth="1"/>
    <col min="2" max="7" width="13.7109375" style="1" customWidth="1"/>
    <col min="8" max="8" width="15.7109375" style="1" customWidth="1"/>
    <col min="9" max="16384" width="9.140625" style="1" customWidth="1"/>
  </cols>
  <sheetData>
    <row r="1" s="9" customFormat="1" ht="15" customHeight="1">
      <c r="A1" s="88" t="s">
        <v>289</v>
      </c>
    </row>
    <row r="2" ht="15" customHeight="1">
      <c r="A2" s="59" t="s">
        <v>577</v>
      </c>
    </row>
    <row r="3" spans="1:7" s="9" customFormat="1" ht="15" customHeight="1">
      <c r="A3" s="270" t="s">
        <v>215</v>
      </c>
      <c r="B3" s="271" t="s">
        <v>293</v>
      </c>
      <c r="C3" s="271"/>
      <c r="D3" s="271"/>
      <c r="E3" s="271"/>
      <c r="F3" s="271"/>
      <c r="G3" s="272"/>
    </row>
    <row r="4" spans="1:7" s="9" customFormat="1" ht="15" customHeight="1">
      <c r="A4" s="270"/>
      <c r="B4" s="173">
        <v>2012</v>
      </c>
      <c r="C4" s="211" t="s">
        <v>621</v>
      </c>
      <c r="D4" s="211" t="s">
        <v>622</v>
      </c>
      <c r="E4" s="211" t="s">
        <v>623</v>
      </c>
      <c r="F4" s="211" t="s">
        <v>624</v>
      </c>
      <c r="G4" s="212" t="s">
        <v>625</v>
      </c>
    </row>
    <row r="5" spans="1:7" ht="15" customHeight="1">
      <c r="A5" s="138" t="s">
        <v>32</v>
      </c>
      <c r="B5" s="169">
        <v>602528562.4</v>
      </c>
      <c r="C5" s="220">
        <v>0</v>
      </c>
      <c r="D5" s="220">
        <v>0</v>
      </c>
      <c r="E5" s="220">
        <v>0</v>
      </c>
      <c r="F5" s="220">
        <v>0</v>
      </c>
      <c r="G5" s="220">
        <v>0</v>
      </c>
    </row>
    <row r="6" spans="1:7" ht="12.75" customHeight="1">
      <c r="A6" s="163" t="s">
        <v>33</v>
      </c>
      <c r="B6" s="175">
        <v>36437702.4</v>
      </c>
      <c r="C6" s="100" t="s">
        <v>91</v>
      </c>
      <c r="D6" s="100" t="s">
        <v>91</v>
      </c>
      <c r="E6" s="100" t="s">
        <v>91</v>
      </c>
      <c r="F6" s="100" t="s">
        <v>91</v>
      </c>
      <c r="G6" s="100" t="s">
        <v>91</v>
      </c>
    </row>
    <row r="7" spans="1:7" s="7" customFormat="1" ht="12.75" customHeight="1">
      <c r="A7" s="163" t="s">
        <v>34</v>
      </c>
      <c r="B7" s="175">
        <v>40256399.8</v>
      </c>
      <c r="C7" s="100" t="s">
        <v>91</v>
      </c>
      <c r="D7" s="100" t="s">
        <v>91</v>
      </c>
      <c r="E7" s="100" t="s">
        <v>91</v>
      </c>
      <c r="F7" s="100" t="s">
        <v>91</v>
      </c>
      <c r="G7" s="100" t="s">
        <v>91</v>
      </c>
    </row>
    <row r="8" spans="1:8" ht="12.75" customHeight="1">
      <c r="A8" s="163" t="s">
        <v>35</v>
      </c>
      <c r="B8" s="175">
        <v>28733971.82</v>
      </c>
      <c r="C8" s="100" t="s">
        <v>91</v>
      </c>
      <c r="D8" s="100" t="s">
        <v>91</v>
      </c>
      <c r="E8" s="100" t="s">
        <v>91</v>
      </c>
      <c r="F8" s="100" t="s">
        <v>91</v>
      </c>
      <c r="G8" s="100" t="s">
        <v>91</v>
      </c>
      <c r="H8" s="30"/>
    </row>
    <row r="9" spans="1:8" ht="12.75" customHeight="1">
      <c r="A9" s="163" t="s">
        <v>92</v>
      </c>
      <c r="B9" s="175">
        <v>19379916.47</v>
      </c>
      <c r="C9" s="100" t="s">
        <v>91</v>
      </c>
      <c r="D9" s="100" t="s">
        <v>91</v>
      </c>
      <c r="E9" s="100" t="s">
        <v>91</v>
      </c>
      <c r="F9" s="100" t="s">
        <v>91</v>
      </c>
      <c r="G9" s="100" t="s">
        <v>91</v>
      </c>
      <c r="H9" s="62"/>
    </row>
    <row r="10" spans="1:8" ht="12.75" customHeight="1">
      <c r="A10" s="163" t="s">
        <v>93</v>
      </c>
      <c r="B10" s="175">
        <v>1121211.48</v>
      </c>
      <c r="C10" s="100" t="s">
        <v>91</v>
      </c>
      <c r="D10" s="100" t="s">
        <v>91</v>
      </c>
      <c r="E10" s="100" t="s">
        <v>91</v>
      </c>
      <c r="F10" s="100" t="s">
        <v>91</v>
      </c>
      <c r="G10" s="100" t="s">
        <v>91</v>
      </c>
      <c r="H10" s="30"/>
    </row>
    <row r="11" spans="1:8" ht="12.75" customHeight="1">
      <c r="A11" s="163" t="s">
        <v>36</v>
      </c>
      <c r="B11" s="175">
        <v>72339543.2</v>
      </c>
      <c r="C11" s="100" t="s">
        <v>91</v>
      </c>
      <c r="D11" s="100" t="s">
        <v>91</v>
      </c>
      <c r="E11" s="100" t="s">
        <v>91</v>
      </c>
      <c r="F11" s="100" t="s">
        <v>91</v>
      </c>
      <c r="G11" s="100" t="s">
        <v>91</v>
      </c>
      <c r="H11" s="30"/>
    </row>
    <row r="12" spans="1:8" ht="12.75" customHeight="1">
      <c r="A12" s="163" t="s">
        <v>94</v>
      </c>
      <c r="B12" s="175">
        <v>29629251.89</v>
      </c>
      <c r="C12" s="100" t="s">
        <v>91</v>
      </c>
      <c r="D12" s="100" t="s">
        <v>91</v>
      </c>
      <c r="E12" s="100" t="s">
        <v>91</v>
      </c>
      <c r="F12" s="100" t="s">
        <v>91</v>
      </c>
      <c r="G12" s="100" t="s">
        <v>91</v>
      </c>
      <c r="H12" s="30"/>
    </row>
    <row r="13" spans="1:8" ht="12.75" customHeight="1">
      <c r="A13" s="163" t="s">
        <v>37</v>
      </c>
      <c r="B13" s="175">
        <v>12522208.39</v>
      </c>
      <c r="C13" s="100" t="s">
        <v>91</v>
      </c>
      <c r="D13" s="100" t="s">
        <v>91</v>
      </c>
      <c r="E13" s="100" t="s">
        <v>91</v>
      </c>
      <c r="F13" s="100" t="s">
        <v>91</v>
      </c>
      <c r="G13" s="100" t="s">
        <v>91</v>
      </c>
      <c r="H13" s="30"/>
    </row>
    <row r="14" spans="1:8" ht="12.75" customHeight="1">
      <c r="A14" s="163" t="s">
        <v>95</v>
      </c>
      <c r="B14" s="175">
        <v>95594991.46</v>
      </c>
      <c r="C14" s="100" t="s">
        <v>91</v>
      </c>
      <c r="D14" s="100" t="s">
        <v>91</v>
      </c>
      <c r="E14" s="100" t="s">
        <v>91</v>
      </c>
      <c r="F14" s="100" t="s">
        <v>91</v>
      </c>
      <c r="G14" s="100" t="s">
        <v>91</v>
      </c>
      <c r="H14" s="30"/>
    </row>
    <row r="15" spans="1:8" ht="12.75" customHeight="1">
      <c r="A15" s="163" t="s">
        <v>38</v>
      </c>
      <c r="B15" s="175">
        <v>19260337.84</v>
      </c>
      <c r="C15" s="100" t="s">
        <v>91</v>
      </c>
      <c r="D15" s="100" t="s">
        <v>91</v>
      </c>
      <c r="E15" s="100" t="s">
        <v>91</v>
      </c>
      <c r="F15" s="100" t="s">
        <v>91</v>
      </c>
      <c r="G15" s="100" t="s">
        <v>91</v>
      </c>
      <c r="H15" s="30"/>
    </row>
    <row r="16" spans="1:8" ht="12.75" customHeight="1">
      <c r="A16" s="163" t="s">
        <v>96</v>
      </c>
      <c r="B16" s="175">
        <v>6381706.28</v>
      </c>
      <c r="C16" s="100" t="s">
        <v>91</v>
      </c>
      <c r="D16" s="100" t="s">
        <v>91</v>
      </c>
      <c r="E16" s="100" t="s">
        <v>91</v>
      </c>
      <c r="F16" s="100" t="s">
        <v>91</v>
      </c>
      <c r="G16" s="100" t="s">
        <v>91</v>
      </c>
      <c r="H16" s="30"/>
    </row>
    <row r="17" spans="1:8" ht="12.75" customHeight="1">
      <c r="A17" s="163" t="s">
        <v>39</v>
      </c>
      <c r="B17" s="175">
        <v>69263999.68</v>
      </c>
      <c r="C17" s="100" t="s">
        <v>91</v>
      </c>
      <c r="D17" s="100" t="s">
        <v>91</v>
      </c>
      <c r="E17" s="100" t="s">
        <v>91</v>
      </c>
      <c r="F17" s="100" t="s">
        <v>91</v>
      </c>
      <c r="G17" s="100" t="s">
        <v>91</v>
      </c>
      <c r="H17" s="30"/>
    </row>
    <row r="18" spans="1:8" ht="12.75" customHeight="1">
      <c r="A18" s="163" t="s">
        <v>40</v>
      </c>
      <c r="B18" s="175">
        <v>49500603.43</v>
      </c>
      <c r="C18" s="100" t="s">
        <v>91</v>
      </c>
      <c r="D18" s="100" t="s">
        <v>91</v>
      </c>
      <c r="E18" s="100" t="s">
        <v>91</v>
      </c>
      <c r="F18" s="100" t="s">
        <v>91</v>
      </c>
      <c r="G18" s="100" t="s">
        <v>91</v>
      </c>
      <c r="H18" s="30"/>
    </row>
    <row r="19" spans="1:8" ht="12.75" customHeight="1">
      <c r="A19" s="163" t="s">
        <v>97</v>
      </c>
      <c r="B19" s="175">
        <v>19061703.82</v>
      </c>
      <c r="C19" s="100" t="s">
        <v>91</v>
      </c>
      <c r="D19" s="100" t="s">
        <v>91</v>
      </c>
      <c r="E19" s="100" t="s">
        <v>91</v>
      </c>
      <c r="F19" s="100" t="s">
        <v>91</v>
      </c>
      <c r="G19" s="100" t="s">
        <v>91</v>
      </c>
      <c r="H19" s="30"/>
    </row>
    <row r="20" spans="1:8" ht="12.75" customHeight="1">
      <c r="A20" s="163" t="s">
        <v>41</v>
      </c>
      <c r="B20" s="175">
        <v>46532166.32</v>
      </c>
      <c r="C20" s="100" t="s">
        <v>91</v>
      </c>
      <c r="D20" s="100" t="s">
        <v>91</v>
      </c>
      <c r="E20" s="100" t="s">
        <v>91</v>
      </c>
      <c r="F20" s="100" t="s">
        <v>91</v>
      </c>
      <c r="G20" s="100" t="s">
        <v>91</v>
      </c>
      <c r="H20" s="30"/>
    </row>
    <row r="21" spans="1:8" ht="12.75" customHeight="1">
      <c r="A21" s="163" t="s">
        <v>42</v>
      </c>
      <c r="B21" s="175" t="s">
        <v>91</v>
      </c>
      <c r="C21" s="100" t="s">
        <v>91</v>
      </c>
      <c r="D21" s="100" t="s">
        <v>91</v>
      </c>
      <c r="E21" s="100" t="s">
        <v>91</v>
      </c>
      <c r="F21" s="100" t="s">
        <v>91</v>
      </c>
      <c r="G21" s="100" t="s">
        <v>91</v>
      </c>
      <c r="H21" s="30"/>
    </row>
    <row r="22" spans="1:8" ht="12.75" customHeight="1">
      <c r="A22" s="163" t="s">
        <v>43</v>
      </c>
      <c r="B22" s="175">
        <v>6504024.77</v>
      </c>
      <c r="C22" s="100" t="s">
        <v>91</v>
      </c>
      <c r="D22" s="100" t="s">
        <v>91</v>
      </c>
      <c r="E22" s="100" t="s">
        <v>91</v>
      </c>
      <c r="F22" s="100" t="s">
        <v>91</v>
      </c>
      <c r="G22" s="100" t="s">
        <v>91</v>
      </c>
      <c r="H22" s="30"/>
    </row>
    <row r="23" spans="1:8" ht="12.75" customHeight="1">
      <c r="A23" s="163" t="s">
        <v>98</v>
      </c>
      <c r="B23" s="175" t="s">
        <v>91</v>
      </c>
      <c r="C23" s="100" t="s">
        <v>91</v>
      </c>
      <c r="D23" s="100" t="s">
        <v>91</v>
      </c>
      <c r="E23" s="100" t="s">
        <v>91</v>
      </c>
      <c r="F23" s="100" t="s">
        <v>91</v>
      </c>
      <c r="G23" s="100" t="s">
        <v>91</v>
      </c>
      <c r="H23" s="30"/>
    </row>
    <row r="24" spans="1:8" ht="12.75" customHeight="1">
      <c r="A24" s="163" t="s">
        <v>99</v>
      </c>
      <c r="B24" s="175">
        <v>644258.74</v>
      </c>
      <c r="C24" s="100" t="s">
        <v>91</v>
      </c>
      <c r="D24" s="100" t="s">
        <v>91</v>
      </c>
      <c r="E24" s="100" t="s">
        <v>91</v>
      </c>
      <c r="F24" s="100" t="s">
        <v>91</v>
      </c>
      <c r="G24" s="100" t="s">
        <v>91</v>
      </c>
      <c r="H24" s="30"/>
    </row>
    <row r="25" spans="1:8" ht="12.75" customHeight="1">
      <c r="A25" s="163" t="s">
        <v>100</v>
      </c>
      <c r="B25" s="175" t="s">
        <v>91</v>
      </c>
      <c r="C25" s="100" t="s">
        <v>91</v>
      </c>
      <c r="D25" s="100" t="s">
        <v>91</v>
      </c>
      <c r="E25" s="100" t="s">
        <v>91</v>
      </c>
      <c r="F25" s="100" t="s">
        <v>91</v>
      </c>
      <c r="G25" s="100" t="s">
        <v>91</v>
      </c>
      <c r="H25" s="30"/>
    </row>
    <row r="26" spans="1:8" ht="12.75" customHeight="1">
      <c r="A26" s="163" t="s">
        <v>101</v>
      </c>
      <c r="B26" s="175">
        <v>4371310.53</v>
      </c>
      <c r="C26" s="100" t="s">
        <v>91</v>
      </c>
      <c r="D26" s="100" t="s">
        <v>91</v>
      </c>
      <c r="E26" s="100" t="s">
        <v>91</v>
      </c>
      <c r="F26" s="100" t="s">
        <v>91</v>
      </c>
      <c r="G26" s="100" t="s">
        <v>91</v>
      </c>
      <c r="H26" s="30"/>
    </row>
    <row r="27" spans="1:8" ht="12.75" customHeight="1">
      <c r="A27" s="163" t="s">
        <v>44</v>
      </c>
      <c r="B27" s="175" t="s">
        <v>91</v>
      </c>
      <c r="C27" s="100" t="s">
        <v>91</v>
      </c>
      <c r="D27" s="100" t="s">
        <v>91</v>
      </c>
      <c r="E27" s="100" t="s">
        <v>91</v>
      </c>
      <c r="F27" s="100" t="s">
        <v>91</v>
      </c>
      <c r="G27" s="100" t="s">
        <v>91</v>
      </c>
      <c r="H27" s="30"/>
    </row>
    <row r="28" spans="1:8" ht="12.75" customHeight="1">
      <c r="A28" s="163" t="s">
        <v>102</v>
      </c>
      <c r="B28" s="175" t="s">
        <v>91</v>
      </c>
      <c r="C28" s="100" t="s">
        <v>91</v>
      </c>
      <c r="D28" s="100" t="s">
        <v>91</v>
      </c>
      <c r="E28" s="100" t="s">
        <v>91</v>
      </c>
      <c r="F28" s="100" t="s">
        <v>91</v>
      </c>
      <c r="G28" s="100" t="s">
        <v>91</v>
      </c>
      <c r="H28" s="30"/>
    </row>
    <row r="29" spans="1:8" ht="12.75" customHeight="1">
      <c r="A29" s="163" t="s">
        <v>103</v>
      </c>
      <c r="B29" s="175">
        <v>535389.4</v>
      </c>
      <c r="C29" s="100" t="s">
        <v>91</v>
      </c>
      <c r="D29" s="100" t="s">
        <v>91</v>
      </c>
      <c r="E29" s="100" t="s">
        <v>91</v>
      </c>
      <c r="F29" s="100" t="s">
        <v>91</v>
      </c>
      <c r="G29" s="100" t="s">
        <v>91</v>
      </c>
      <c r="H29" s="30"/>
    </row>
    <row r="30" spans="1:8" ht="12.75" customHeight="1">
      <c r="A30" s="163" t="s">
        <v>104</v>
      </c>
      <c r="B30" s="175" t="s">
        <v>91</v>
      </c>
      <c r="C30" s="100" t="s">
        <v>91</v>
      </c>
      <c r="D30" s="100" t="s">
        <v>91</v>
      </c>
      <c r="E30" s="100" t="s">
        <v>91</v>
      </c>
      <c r="F30" s="100" t="s">
        <v>91</v>
      </c>
      <c r="G30" s="100" t="s">
        <v>91</v>
      </c>
      <c r="H30" s="30"/>
    </row>
    <row r="31" spans="1:8" ht="12.75" customHeight="1">
      <c r="A31" s="163" t="s">
        <v>105</v>
      </c>
      <c r="B31" s="175">
        <v>38054898.54</v>
      </c>
      <c r="C31" s="100" t="s">
        <v>91</v>
      </c>
      <c r="D31" s="100" t="s">
        <v>91</v>
      </c>
      <c r="E31" s="100" t="s">
        <v>91</v>
      </c>
      <c r="F31" s="100" t="s">
        <v>91</v>
      </c>
      <c r="G31" s="100" t="s">
        <v>91</v>
      </c>
      <c r="H31" s="30"/>
    </row>
    <row r="32" spans="1:8" ht="12.75" customHeight="1">
      <c r="A32" s="163" t="s">
        <v>106</v>
      </c>
      <c r="B32" s="175" t="s">
        <v>91</v>
      </c>
      <c r="C32" s="100" t="s">
        <v>91</v>
      </c>
      <c r="D32" s="100" t="s">
        <v>91</v>
      </c>
      <c r="E32" s="100" t="s">
        <v>91</v>
      </c>
      <c r="F32" s="100" t="s">
        <v>91</v>
      </c>
      <c r="G32" s="100" t="s">
        <v>91</v>
      </c>
      <c r="H32" s="30"/>
    </row>
    <row r="33" spans="1:8" ht="12.75" customHeight="1">
      <c r="A33" s="163" t="s">
        <v>108</v>
      </c>
      <c r="B33" s="175">
        <v>3670932.32</v>
      </c>
      <c r="C33" s="100" t="s">
        <v>91</v>
      </c>
      <c r="D33" s="100" t="s">
        <v>91</v>
      </c>
      <c r="E33" s="100" t="s">
        <v>91</v>
      </c>
      <c r="F33" s="100" t="s">
        <v>91</v>
      </c>
      <c r="G33" s="100" t="s">
        <v>91</v>
      </c>
      <c r="H33" s="30"/>
    </row>
    <row r="34" spans="1:8" ht="12.75" customHeight="1">
      <c r="A34" s="163" t="s">
        <v>107</v>
      </c>
      <c r="B34" s="175">
        <v>2732033.82</v>
      </c>
      <c r="C34" s="100" t="s">
        <v>91</v>
      </c>
      <c r="D34" s="100" t="s">
        <v>91</v>
      </c>
      <c r="E34" s="100" t="s">
        <v>91</v>
      </c>
      <c r="F34" s="100" t="s">
        <v>91</v>
      </c>
      <c r="G34" s="100" t="s">
        <v>91</v>
      </c>
      <c r="H34" s="30"/>
    </row>
    <row r="35" spans="1:8" ht="12.75" customHeight="1">
      <c r="A35" s="103" t="s">
        <v>245</v>
      </c>
      <c r="B35" s="175" t="s">
        <v>91</v>
      </c>
      <c r="C35" s="100" t="s">
        <v>91</v>
      </c>
      <c r="D35" s="100" t="s">
        <v>91</v>
      </c>
      <c r="E35" s="100" t="s">
        <v>91</v>
      </c>
      <c r="F35" s="100" t="s">
        <v>91</v>
      </c>
      <c r="G35" s="100" t="s">
        <v>91</v>
      </c>
      <c r="H35" s="30"/>
    </row>
    <row r="36" spans="1:8" ht="12.75" customHeight="1">
      <c r="A36" s="104" t="s">
        <v>285</v>
      </c>
      <c r="B36" s="176" t="s">
        <v>91</v>
      </c>
      <c r="C36" s="137" t="s">
        <v>91</v>
      </c>
      <c r="D36" s="137" t="s">
        <v>91</v>
      </c>
      <c r="E36" s="137" t="s">
        <v>91</v>
      </c>
      <c r="F36" s="137" t="s">
        <v>91</v>
      </c>
      <c r="G36" s="137" t="s">
        <v>91</v>
      </c>
      <c r="H36" s="30"/>
    </row>
    <row r="37" spans="1:8" ht="12" customHeight="1">
      <c r="A37" s="36" t="s">
        <v>90</v>
      </c>
      <c r="B37" s="26"/>
      <c r="C37" s="26"/>
      <c r="D37" s="26"/>
      <c r="H37" s="30"/>
    </row>
    <row r="38" spans="1:4" ht="12" customHeight="1">
      <c r="A38" s="36" t="s">
        <v>284</v>
      </c>
      <c r="B38" s="26"/>
      <c r="C38" s="26"/>
      <c r="D38" s="26"/>
    </row>
    <row r="39" spans="1:4" ht="12" customHeight="1">
      <c r="A39" s="49" t="s">
        <v>263</v>
      </c>
      <c r="B39" s="26"/>
      <c r="C39" s="26"/>
      <c r="D39" s="26"/>
    </row>
    <row r="40" spans="1:4" ht="12" customHeight="1">
      <c r="A40" s="46" t="s">
        <v>262</v>
      </c>
      <c r="B40" s="26"/>
      <c r="C40" s="26"/>
      <c r="D40" s="26"/>
    </row>
    <row r="41" spans="1:4" ht="12" customHeight="1">
      <c r="A41" s="46" t="s">
        <v>265</v>
      </c>
      <c r="B41" s="26"/>
      <c r="C41" s="26"/>
      <c r="D41" s="26"/>
    </row>
    <row r="42" spans="1:4" ht="12" customHeight="1">
      <c r="A42" s="46" t="s">
        <v>264</v>
      </c>
      <c r="B42" s="26"/>
      <c r="C42" s="26"/>
      <c r="D42" s="26"/>
    </row>
    <row r="43" spans="1:7" ht="12" customHeight="1">
      <c r="A43" s="289" t="s">
        <v>286</v>
      </c>
      <c r="B43" s="289"/>
      <c r="C43" s="289"/>
      <c r="D43" s="289"/>
      <c r="E43" s="289"/>
      <c r="F43" s="289"/>
      <c r="G43" s="289"/>
    </row>
    <row r="44" s="55" customFormat="1" ht="12" customHeight="1"/>
    <row r="45" ht="12" customHeight="1">
      <c r="A45" s="118" t="s">
        <v>628</v>
      </c>
    </row>
    <row r="46" ht="12" customHeight="1">
      <c r="A46" s="70" t="s">
        <v>619</v>
      </c>
    </row>
    <row r="47" ht="12" customHeight="1">
      <c r="A47" s="70" t="s">
        <v>620</v>
      </c>
    </row>
  </sheetData>
  <sheetProtection/>
  <mergeCells count="3">
    <mergeCell ref="A3:A4"/>
    <mergeCell ref="B3:G3"/>
    <mergeCell ref="A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2"/>
  <sheetViews>
    <sheetView tabSelected="1" zoomScalePageLayoutView="0" workbookViewId="0" topLeftCell="A127">
      <selection activeCell="A2" sqref="A2:A4"/>
    </sheetView>
  </sheetViews>
  <sheetFormatPr defaultColWidth="36.421875" defaultRowHeight="12" customHeight="1"/>
  <cols>
    <col min="1" max="1" width="54.28125" style="1" customWidth="1"/>
    <col min="2" max="6" width="10.7109375" style="1" customWidth="1"/>
    <col min="7" max="7" width="5.8515625" style="1" customWidth="1"/>
    <col min="8" max="8" width="48.7109375" style="1" customWidth="1"/>
    <col min="9" max="13" width="10.7109375" style="1" customWidth="1"/>
    <col min="14" max="14" width="18.7109375" style="1" customWidth="1"/>
    <col min="15" max="15" width="18.421875" style="1" customWidth="1"/>
    <col min="16" max="16" width="17.7109375" style="1" customWidth="1"/>
    <col min="17" max="17" width="21.8515625" style="1" customWidth="1"/>
    <col min="18" max="16384" width="36.421875" style="1" customWidth="1"/>
  </cols>
  <sheetData>
    <row r="1" spans="1:13" ht="15.75" customHeight="1">
      <c r="A1" s="276" t="s">
        <v>681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customHeight="1">
      <c r="A2" s="270" t="s">
        <v>19</v>
      </c>
      <c r="B2" s="271" t="s">
        <v>0</v>
      </c>
      <c r="C2" s="271"/>
      <c r="D2" s="271"/>
      <c r="E2" s="271"/>
      <c r="F2" s="272"/>
      <c r="H2" s="270" t="s">
        <v>19</v>
      </c>
      <c r="I2" s="271" t="s">
        <v>0</v>
      </c>
      <c r="J2" s="271"/>
      <c r="K2" s="271"/>
      <c r="L2" s="271"/>
      <c r="M2" s="272"/>
    </row>
    <row r="3" spans="1:13" ht="15" customHeight="1">
      <c r="A3" s="270"/>
      <c r="B3" s="271" t="s">
        <v>563</v>
      </c>
      <c r="C3" s="271"/>
      <c r="D3" s="271"/>
      <c r="E3" s="271"/>
      <c r="F3" s="272"/>
      <c r="H3" s="270"/>
      <c r="I3" s="271" t="s">
        <v>563</v>
      </c>
      <c r="J3" s="271"/>
      <c r="K3" s="271"/>
      <c r="L3" s="271"/>
      <c r="M3" s="272"/>
    </row>
    <row r="4" spans="1:13" ht="15" customHeight="1">
      <c r="A4" s="270"/>
      <c r="B4" s="129" t="s">
        <v>1</v>
      </c>
      <c r="C4" s="129" t="s">
        <v>2</v>
      </c>
      <c r="D4" s="129" t="s">
        <v>3</v>
      </c>
      <c r="E4" s="129" t="s">
        <v>4</v>
      </c>
      <c r="F4" s="130" t="s">
        <v>5</v>
      </c>
      <c r="H4" s="270"/>
      <c r="I4" s="129" t="s">
        <v>1</v>
      </c>
      <c r="J4" s="129" t="s">
        <v>2</v>
      </c>
      <c r="K4" s="129" t="s">
        <v>3</v>
      </c>
      <c r="L4" s="129" t="s">
        <v>4</v>
      </c>
      <c r="M4" s="130" t="s">
        <v>5</v>
      </c>
    </row>
    <row r="5" spans="1:13" ht="15" customHeight="1">
      <c r="A5" s="273">
        <v>2012</v>
      </c>
      <c r="B5" s="273"/>
      <c r="C5" s="273"/>
      <c r="D5" s="273"/>
      <c r="E5" s="273"/>
      <c r="F5" s="273"/>
      <c r="H5" s="273">
        <v>2013</v>
      </c>
      <c r="I5" s="273"/>
      <c r="J5" s="273"/>
      <c r="K5" s="273"/>
      <c r="L5" s="273"/>
      <c r="M5" s="273"/>
    </row>
    <row r="6" spans="1:17" ht="15" customHeight="1">
      <c r="A6" s="127" t="s">
        <v>1</v>
      </c>
      <c r="B6" s="37">
        <v>91259</v>
      </c>
      <c r="C6" s="37">
        <v>66757</v>
      </c>
      <c r="D6" s="37">
        <v>13141</v>
      </c>
      <c r="E6" s="37">
        <v>6465</v>
      </c>
      <c r="F6" s="37">
        <v>1687</v>
      </c>
      <c r="H6" s="138" t="s">
        <v>1</v>
      </c>
      <c r="I6" s="139">
        <v>94864</v>
      </c>
      <c r="J6" s="139">
        <v>69780</v>
      </c>
      <c r="K6" s="139">
        <v>13398</v>
      </c>
      <c r="L6" s="139">
        <v>6615</v>
      </c>
      <c r="M6" s="139">
        <v>1830</v>
      </c>
      <c r="N6" s="26"/>
      <c r="O6" s="26"/>
      <c r="P6" s="26"/>
      <c r="Q6" s="26"/>
    </row>
    <row r="7" spans="1:17" ht="12.75" customHeight="1">
      <c r="A7" s="103" t="s">
        <v>268</v>
      </c>
      <c r="B7" s="100">
        <v>199</v>
      </c>
      <c r="C7" s="100">
        <v>130</v>
      </c>
      <c r="D7" s="100">
        <v>39</v>
      </c>
      <c r="E7" s="100">
        <v>24</v>
      </c>
      <c r="F7" s="100">
        <v>1</v>
      </c>
      <c r="H7" s="145" t="s">
        <v>268</v>
      </c>
      <c r="I7" s="100">
        <v>216</v>
      </c>
      <c r="J7" s="100">
        <v>151</v>
      </c>
      <c r="K7" s="100">
        <v>31</v>
      </c>
      <c r="L7" s="100">
        <v>22</v>
      </c>
      <c r="M7" s="100">
        <v>5</v>
      </c>
      <c r="N7" s="26"/>
      <c r="O7" s="26"/>
      <c r="P7" s="26"/>
      <c r="Q7" s="26"/>
    </row>
    <row r="8" spans="1:18" ht="12.75" customHeight="1">
      <c r="A8" s="103" t="s">
        <v>7</v>
      </c>
      <c r="B8" s="100">
        <v>51</v>
      </c>
      <c r="C8" s="100">
        <v>35</v>
      </c>
      <c r="D8" s="100">
        <v>5</v>
      </c>
      <c r="E8" s="100">
        <v>7</v>
      </c>
      <c r="F8" s="100">
        <v>2</v>
      </c>
      <c r="H8" s="145" t="s">
        <v>7</v>
      </c>
      <c r="I8" s="100">
        <v>57</v>
      </c>
      <c r="J8" s="100">
        <v>44</v>
      </c>
      <c r="K8" s="100">
        <v>6</v>
      </c>
      <c r="L8" s="100">
        <v>4</v>
      </c>
      <c r="M8" s="100">
        <v>1</v>
      </c>
      <c r="N8" s="26"/>
      <c r="O8" s="26"/>
      <c r="P8" s="26"/>
      <c r="Q8" s="26"/>
      <c r="R8" s="21"/>
    </row>
    <row r="9" spans="1:17" ht="12.75" customHeight="1">
      <c r="A9" s="103" t="s">
        <v>8</v>
      </c>
      <c r="B9" s="100">
        <v>3489</v>
      </c>
      <c r="C9" s="100">
        <v>2284</v>
      </c>
      <c r="D9" s="100">
        <v>633</v>
      </c>
      <c r="E9" s="100">
        <v>324</v>
      </c>
      <c r="F9" s="100">
        <v>94</v>
      </c>
      <c r="H9" s="145" t="s">
        <v>8</v>
      </c>
      <c r="I9" s="100">
        <v>3605</v>
      </c>
      <c r="J9" s="100">
        <v>2400</v>
      </c>
      <c r="K9" s="100">
        <v>610</v>
      </c>
      <c r="L9" s="100">
        <v>348</v>
      </c>
      <c r="M9" s="100">
        <v>102</v>
      </c>
      <c r="N9" s="26"/>
      <c r="O9" s="26"/>
      <c r="P9" s="26"/>
      <c r="Q9" s="26"/>
    </row>
    <row r="10" spans="1:17" ht="12.75" customHeight="1">
      <c r="A10" s="103" t="s">
        <v>269</v>
      </c>
      <c r="B10" s="100">
        <v>28</v>
      </c>
      <c r="C10" s="100">
        <v>14</v>
      </c>
      <c r="D10" s="100">
        <v>3</v>
      </c>
      <c r="E10" s="100">
        <v>3</v>
      </c>
      <c r="F10" s="100">
        <v>1</v>
      </c>
      <c r="H10" s="145" t="s">
        <v>269</v>
      </c>
      <c r="I10" s="100">
        <v>26</v>
      </c>
      <c r="J10" s="100">
        <v>12</v>
      </c>
      <c r="K10" s="100">
        <v>2</v>
      </c>
      <c r="L10" s="100">
        <v>5</v>
      </c>
      <c r="M10" s="100" t="s">
        <v>6</v>
      </c>
      <c r="N10" s="26"/>
      <c r="O10" s="26"/>
      <c r="P10" s="26"/>
      <c r="Q10" s="26"/>
    </row>
    <row r="11" spans="1:18" ht="12.75" customHeight="1">
      <c r="A11" s="103" t="s">
        <v>270</v>
      </c>
      <c r="B11" s="100">
        <v>118</v>
      </c>
      <c r="C11" s="100">
        <v>81</v>
      </c>
      <c r="D11" s="100">
        <v>16</v>
      </c>
      <c r="E11" s="100">
        <v>11</v>
      </c>
      <c r="F11" s="100">
        <v>5</v>
      </c>
      <c r="H11" s="145" t="s">
        <v>270</v>
      </c>
      <c r="I11" s="100">
        <v>135</v>
      </c>
      <c r="J11" s="100">
        <v>95</v>
      </c>
      <c r="K11" s="100">
        <v>17</v>
      </c>
      <c r="L11" s="100">
        <v>10</v>
      </c>
      <c r="M11" s="100">
        <v>8</v>
      </c>
      <c r="N11" s="26"/>
      <c r="O11" s="26"/>
      <c r="P11" s="26"/>
      <c r="Q11" s="26"/>
      <c r="R11" s="21"/>
    </row>
    <row r="12" spans="1:18" ht="12.75" customHeight="1">
      <c r="A12" s="103" t="s">
        <v>9</v>
      </c>
      <c r="B12" s="100">
        <v>5037</v>
      </c>
      <c r="C12" s="100">
        <v>3229</v>
      </c>
      <c r="D12" s="100">
        <v>672</v>
      </c>
      <c r="E12" s="100">
        <v>458</v>
      </c>
      <c r="F12" s="100">
        <v>181</v>
      </c>
      <c r="H12" s="145" t="s">
        <v>9</v>
      </c>
      <c r="I12" s="100">
        <v>5525</v>
      </c>
      <c r="J12" s="100">
        <v>3779</v>
      </c>
      <c r="K12" s="100">
        <v>700</v>
      </c>
      <c r="L12" s="100">
        <v>428</v>
      </c>
      <c r="M12" s="100">
        <v>175</v>
      </c>
      <c r="N12" s="26"/>
      <c r="O12" s="26"/>
      <c r="P12" s="26"/>
      <c r="Q12" s="26"/>
      <c r="R12" s="21"/>
    </row>
    <row r="13" spans="1:18" ht="12.75" customHeight="1">
      <c r="A13" s="103" t="s">
        <v>271</v>
      </c>
      <c r="B13" s="100">
        <v>33531</v>
      </c>
      <c r="C13" s="100">
        <v>24310</v>
      </c>
      <c r="D13" s="100">
        <v>5471</v>
      </c>
      <c r="E13" s="100">
        <v>2475</v>
      </c>
      <c r="F13" s="100">
        <v>564</v>
      </c>
      <c r="H13" s="145" t="s">
        <v>271</v>
      </c>
      <c r="I13" s="100">
        <v>34308</v>
      </c>
      <c r="J13" s="100">
        <v>25018</v>
      </c>
      <c r="K13" s="100">
        <v>5495</v>
      </c>
      <c r="L13" s="100">
        <v>2456</v>
      </c>
      <c r="M13" s="100">
        <v>634</v>
      </c>
      <c r="N13" s="26"/>
      <c r="O13" s="26"/>
      <c r="P13" s="26"/>
      <c r="Q13" s="26"/>
      <c r="R13" s="21"/>
    </row>
    <row r="14" spans="1:18" ht="12.75" customHeight="1">
      <c r="A14" s="103" t="s">
        <v>272</v>
      </c>
      <c r="B14" s="100">
        <v>2132</v>
      </c>
      <c r="C14" s="100">
        <v>1454</v>
      </c>
      <c r="D14" s="100">
        <v>304</v>
      </c>
      <c r="E14" s="100">
        <v>186</v>
      </c>
      <c r="F14" s="100">
        <v>55</v>
      </c>
      <c r="H14" s="145" t="s">
        <v>272</v>
      </c>
      <c r="I14" s="100">
        <v>2318</v>
      </c>
      <c r="J14" s="100">
        <v>1595</v>
      </c>
      <c r="K14" s="100">
        <v>328</v>
      </c>
      <c r="L14" s="100">
        <v>191</v>
      </c>
      <c r="M14" s="100">
        <v>68</v>
      </c>
      <c r="N14" s="26"/>
      <c r="O14" s="26"/>
      <c r="P14" s="26"/>
      <c r="Q14" s="26"/>
      <c r="R14" s="21"/>
    </row>
    <row r="15" spans="1:18" ht="12.75" customHeight="1">
      <c r="A15" s="103" t="s">
        <v>10</v>
      </c>
      <c r="B15" s="100">
        <v>6976</v>
      </c>
      <c r="C15" s="100">
        <v>4263</v>
      </c>
      <c r="D15" s="100">
        <v>1318</v>
      </c>
      <c r="E15" s="100">
        <v>861</v>
      </c>
      <c r="F15" s="100">
        <v>243</v>
      </c>
      <c r="H15" s="145" t="s">
        <v>10</v>
      </c>
      <c r="I15" s="100">
        <v>7283</v>
      </c>
      <c r="J15" s="100">
        <v>4447</v>
      </c>
      <c r="K15" s="100">
        <v>1351</v>
      </c>
      <c r="L15" s="100">
        <v>912</v>
      </c>
      <c r="M15" s="100">
        <v>270</v>
      </c>
      <c r="N15" s="26"/>
      <c r="O15" s="26"/>
      <c r="P15" s="26"/>
      <c r="Q15" s="26"/>
      <c r="R15" s="21"/>
    </row>
    <row r="16" spans="1:18" ht="12.75" customHeight="1">
      <c r="A16" s="103" t="s">
        <v>273</v>
      </c>
      <c r="B16" s="100">
        <v>3636</v>
      </c>
      <c r="C16" s="100">
        <v>3134</v>
      </c>
      <c r="D16" s="100">
        <v>239</v>
      </c>
      <c r="E16" s="100">
        <v>123</v>
      </c>
      <c r="F16" s="100">
        <v>39</v>
      </c>
      <c r="H16" s="145" t="s">
        <v>273</v>
      </c>
      <c r="I16" s="100">
        <v>3738</v>
      </c>
      <c r="J16" s="100">
        <v>3231</v>
      </c>
      <c r="K16" s="100">
        <v>241</v>
      </c>
      <c r="L16" s="100">
        <v>128</v>
      </c>
      <c r="M16" s="100">
        <v>37</v>
      </c>
      <c r="N16" s="26"/>
      <c r="O16" s="26"/>
      <c r="P16" s="26"/>
      <c r="Q16" s="26"/>
      <c r="R16" s="21"/>
    </row>
    <row r="17" spans="1:18" ht="12.75" customHeight="1">
      <c r="A17" s="103" t="s">
        <v>274</v>
      </c>
      <c r="B17" s="100">
        <v>1340</v>
      </c>
      <c r="C17" s="100">
        <v>1092</v>
      </c>
      <c r="D17" s="100">
        <v>130</v>
      </c>
      <c r="E17" s="100">
        <v>38</v>
      </c>
      <c r="F17" s="100">
        <v>16</v>
      </c>
      <c r="H17" s="145" t="s">
        <v>274</v>
      </c>
      <c r="I17" s="100">
        <v>1396</v>
      </c>
      <c r="J17" s="100">
        <v>1135</v>
      </c>
      <c r="K17" s="100">
        <v>126</v>
      </c>
      <c r="L17" s="100">
        <v>53</v>
      </c>
      <c r="M17" s="100">
        <v>13</v>
      </c>
      <c r="N17" s="26"/>
      <c r="O17" s="26"/>
      <c r="P17" s="26"/>
      <c r="Q17" s="26"/>
      <c r="R17" s="21"/>
    </row>
    <row r="18" spans="1:18" ht="12.75" customHeight="1">
      <c r="A18" s="103" t="s">
        <v>275</v>
      </c>
      <c r="B18" s="100">
        <v>1307</v>
      </c>
      <c r="C18" s="100">
        <v>1034</v>
      </c>
      <c r="D18" s="100">
        <v>184</v>
      </c>
      <c r="E18" s="100">
        <v>46</v>
      </c>
      <c r="F18" s="100">
        <v>16</v>
      </c>
      <c r="H18" s="145" t="s">
        <v>275</v>
      </c>
      <c r="I18" s="100">
        <v>1426</v>
      </c>
      <c r="J18" s="100">
        <v>1134</v>
      </c>
      <c r="K18" s="100">
        <v>181</v>
      </c>
      <c r="L18" s="100">
        <v>57</v>
      </c>
      <c r="M18" s="100">
        <v>24</v>
      </c>
      <c r="N18" s="26"/>
      <c r="O18" s="26"/>
      <c r="P18" s="26"/>
      <c r="Q18" s="26"/>
      <c r="R18" s="21"/>
    </row>
    <row r="19" spans="1:18" ht="12.75" customHeight="1">
      <c r="A19" s="103" t="s">
        <v>276</v>
      </c>
      <c r="B19" s="100">
        <v>6311</v>
      </c>
      <c r="C19" s="100">
        <v>5207</v>
      </c>
      <c r="D19" s="100">
        <v>685</v>
      </c>
      <c r="E19" s="100">
        <v>266</v>
      </c>
      <c r="F19" s="100">
        <v>63</v>
      </c>
      <c r="H19" s="145" t="s">
        <v>276</v>
      </c>
      <c r="I19" s="100">
        <v>6644</v>
      </c>
      <c r="J19" s="100">
        <v>5531</v>
      </c>
      <c r="K19" s="100">
        <v>696</v>
      </c>
      <c r="L19" s="100">
        <v>255</v>
      </c>
      <c r="M19" s="100">
        <v>58</v>
      </c>
      <c r="N19" s="26"/>
      <c r="O19" s="26"/>
      <c r="P19" s="26"/>
      <c r="Q19" s="26"/>
      <c r="R19" s="21"/>
    </row>
    <row r="20" spans="1:18" ht="12.75" customHeight="1">
      <c r="A20" s="103" t="s">
        <v>277</v>
      </c>
      <c r="B20" s="100">
        <v>10009</v>
      </c>
      <c r="C20" s="100">
        <v>7340</v>
      </c>
      <c r="D20" s="100">
        <v>1568</v>
      </c>
      <c r="E20" s="100">
        <v>609</v>
      </c>
      <c r="F20" s="100">
        <v>123</v>
      </c>
      <c r="H20" s="145" t="s">
        <v>277</v>
      </c>
      <c r="I20" s="100">
        <v>10455</v>
      </c>
      <c r="J20" s="100">
        <v>7638</v>
      </c>
      <c r="K20" s="100">
        <v>1592</v>
      </c>
      <c r="L20" s="100">
        <v>705</v>
      </c>
      <c r="M20" s="100">
        <v>130</v>
      </c>
      <c r="N20" s="26"/>
      <c r="O20" s="26"/>
      <c r="P20" s="26"/>
      <c r="Q20" s="26"/>
      <c r="R20" s="21"/>
    </row>
    <row r="21" spans="1:18" ht="12.75" customHeight="1">
      <c r="A21" s="103" t="s">
        <v>11</v>
      </c>
      <c r="B21" s="100">
        <v>231</v>
      </c>
      <c r="C21" s="100">
        <v>39</v>
      </c>
      <c r="D21" s="100">
        <v>6</v>
      </c>
      <c r="E21" s="100">
        <v>8</v>
      </c>
      <c r="F21" s="100">
        <v>8</v>
      </c>
      <c r="H21" s="145" t="s">
        <v>11</v>
      </c>
      <c r="I21" s="100">
        <v>238</v>
      </c>
      <c r="J21" s="100">
        <v>41</v>
      </c>
      <c r="K21" s="100">
        <v>7</v>
      </c>
      <c r="L21" s="100">
        <v>4</v>
      </c>
      <c r="M21" s="100">
        <v>8</v>
      </c>
      <c r="N21" s="26"/>
      <c r="O21" s="26"/>
      <c r="P21" s="26"/>
      <c r="Q21" s="26"/>
      <c r="R21" s="21"/>
    </row>
    <row r="22" spans="1:18" ht="12.75" customHeight="1">
      <c r="A22" s="103" t="s">
        <v>12</v>
      </c>
      <c r="B22" s="100">
        <v>2300</v>
      </c>
      <c r="C22" s="100">
        <v>1362</v>
      </c>
      <c r="D22" s="100">
        <v>316</v>
      </c>
      <c r="E22" s="100">
        <v>289</v>
      </c>
      <c r="F22" s="100">
        <v>100</v>
      </c>
      <c r="H22" s="145" t="s">
        <v>12</v>
      </c>
      <c r="I22" s="100">
        <v>2548</v>
      </c>
      <c r="J22" s="100">
        <v>1529</v>
      </c>
      <c r="K22" s="100">
        <v>364</v>
      </c>
      <c r="L22" s="100">
        <v>298</v>
      </c>
      <c r="M22" s="100">
        <v>108</v>
      </c>
      <c r="N22" s="26"/>
      <c r="O22" s="26"/>
      <c r="P22" s="26"/>
      <c r="Q22" s="26"/>
      <c r="R22" s="21"/>
    </row>
    <row r="23" spans="1:18" ht="12.75" customHeight="1">
      <c r="A23" s="103" t="s">
        <v>278</v>
      </c>
      <c r="B23" s="100">
        <v>4500</v>
      </c>
      <c r="C23" s="100">
        <v>3410</v>
      </c>
      <c r="D23" s="100">
        <v>625</v>
      </c>
      <c r="E23" s="100">
        <v>282</v>
      </c>
      <c r="F23" s="100">
        <v>57</v>
      </c>
      <c r="H23" s="145" t="s">
        <v>278</v>
      </c>
      <c r="I23" s="100">
        <v>4776</v>
      </c>
      <c r="J23" s="100">
        <v>3607</v>
      </c>
      <c r="K23" s="100">
        <v>682</v>
      </c>
      <c r="L23" s="100">
        <v>288</v>
      </c>
      <c r="M23" s="100">
        <v>65</v>
      </c>
      <c r="N23" s="26"/>
      <c r="O23" s="26"/>
      <c r="P23" s="26"/>
      <c r="Q23" s="26"/>
      <c r="R23" s="21"/>
    </row>
    <row r="24" spans="1:18" ht="12.75" customHeight="1">
      <c r="A24" s="103" t="s">
        <v>279</v>
      </c>
      <c r="B24" s="100">
        <v>1305</v>
      </c>
      <c r="C24" s="100">
        <v>984</v>
      </c>
      <c r="D24" s="100">
        <v>167</v>
      </c>
      <c r="E24" s="100">
        <v>82</v>
      </c>
      <c r="F24" s="100">
        <v>30</v>
      </c>
      <c r="H24" s="145" t="s">
        <v>279</v>
      </c>
      <c r="I24" s="100">
        <v>1398</v>
      </c>
      <c r="J24" s="100">
        <v>1060</v>
      </c>
      <c r="K24" s="100">
        <v>169</v>
      </c>
      <c r="L24" s="100">
        <v>92</v>
      </c>
      <c r="M24" s="100">
        <v>26</v>
      </c>
      <c r="N24" s="26"/>
      <c r="O24" s="26"/>
      <c r="P24" s="26"/>
      <c r="Q24" s="26"/>
      <c r="R24" s="21"/>
    </row>
    <row r="25" spans="1:17" ht="12.75" customHeight="1">
      <c r="A25" s="103" t="s">
        <v>280</v>
      </c>
      <c r="B25" s="100">
        <v>8647</v>
      </c>
      <c r="C25" s="100">
        <v>7319</v>
      </c>
      <c r="D25" s="100">
        <v>724</v>
      </c>
      <c r="E25" s="100">
        <v>347</v>
      </c>
      <c r="F25" s="100">
        <v>81</v>
      </c>
      <c r="H25" s="145" t="s">
        <v>280</v>
      </c>
      <c r="I25" s="100">
        <v>8657</v>
      </c>
      <c r="J25" s="100">
        <v>7299</v>
      </c>
      <c r="K25" s="100">
        <v>757</v>
      </c>
      <c r="L25" s="100">
        <v>336</v>
      </c>
      <c r="M25" s="100">
        <v>90</v>
      </c>
      <c r="N25" s="26"/>
      <c r="O25" s="26"/>
      <c r="P25" s="26"/>
      <c r="Q25" s="26"/>
    </row>
    <row r="26" spans="1:18" ht="12.75" customHeight="1">
      <c r="A26" s="103" t="s">
        <v>13</v>
      </c>
      <c r="B26" s="100" t="s">
        <v>207</v>
      </c>
      <c r="C26" s="100" t="s">
        <v>207</v>
      </c>
      <c r="D26" s="100" t="s">
        <v>207</v>
      </c>
      <c r="E26" s="100" t="s">
        <v>207</v>
      </c>
      <c r="F26" s="100" t="s">
        <v>207</v>
      </c>
      <c r="H26" s="145" t="s">
        <v>13</v>
      </c>
      <c r="I26" s="100" t="s">
        <v>6</v>
      </c>
      <c r="J26" s="100" t="s">
        <v>6</v>
      </c>
      <c r="K26" s="100" t="s">
        <v>6</v>
      </c>
      <c r="L26" s="100" t="s">
        <v>6</v>
      </c>
      <c r="M26" s="100" t="s">
        <v>6</v>
      </c>
      <c r="N26" s="26"/>
      <c r="O26" s="26"/>
      <c r="P26" s="26"/>
      <c r="Q26" s="26"/>
      <c r="R26" s="21"/>
    </row>
    <row r="27" spans="1:18" ht="12.75" customHeight="1">
      <c r="A27" s="104" t="s">
        <v>14</v>
      </c>
      <c r="B27" s="137">
        <v>112</v>
      </c>
      <c r="C27" s="137">
        <v>36</v>
      </c>
      <c r="D27" s="137">
        <v>36</v>
      </c>
      <c r="E27" s="137">
        <v>26</v>
      </c>
      <c r="F27" s="137">
        <v>8</v>
      </c>
      <c r="H27" s="145" t="s">
        <v>14</v>
      </c>
      <c r="I27" s="100">
        <v>115</v>
      </c>
      <c r="J27" s="100">
        <v>34</v>
      </c>
      <c r="K27" s="100">
        <v>43</v>
      </c>
      <c r="L27" s="100">
        <v>23</v>
      </c>
      <c r="M27" s="100">
        <v>8</v>
      </c>
      <c r="R27" s="21"/>
    </row>
    <row r="28" spans="1:13" ht="15" customHeight="1">
      <c r="A28" s="270" t="s">
        <v>19</v>
      </c>
      <c r="B28" s="274" t="s">
        <v>0</v>
      </c>
      <c r="C28" s="274"/>
      <c r="D28" s="274"/>
      <c r="E28" s="274"/>
      <c r="F28" s="275"/>
      <c r="H28" s="270" t="s">
        <v>19</v>
      </c>
      <c r="I28" s="271" t="s">
        <v>0</v>
      </c>
      <c r="J28" s="271"/>
      <c r="K28" s="271"/>
      <c r="L28" s="271"/>
      <c r="M28" s="272"/>
    </row>
    <row r="29" spans="1:13" ht="15" customHeight="1">
      <c r="A29" s="270"/>
      <c r="B29" s="271" t="s">
        <v>563</v>
      </c>
      <c r="C29" s="271"/>
      <c r="D29" s="271"/>
      <c r="E29" s="271"/>
      <c r="F29" s="272"/>
      <c r="H29" s="270"/>
      <c r="I29" s="271" t="s">
        <v>563</v>
      </c>
      <c r="J29" s="271"/>
      <c r="K29" s="271"/>
      <c r="L29" s="271"/>
      <c r="M29" s="272"/>
    </row>
    <row r="30" spans="1:13" ht="15" customHeight="1">
      <c r="A30" s="270"/>
      <c r="B30" s="141" t="s">
        <v>15</v>
      </c>
      <c r="C30" s="141" t="s">
        <v>16</v>
      </c>
      <c r="D30" s="141" t="s">
        <v>17</v>
      </c>
      <c r="E30" s="141" t="s">
        <v>18</v>
      </c>
      <c r="F30" s="142" t="s">
        <v>281</v>
      </c>
      <c r="H30" s="270"/>
      <c r="I30" s="129" t="s">
        <v>15</v>
      </c>
      <c r="J30" s="129" t="s">
        <v>16</v>
      </c>
      <c r="K30" s="129" t="s">
        <v>17</v>
      </c>
      <c r="L30" s="129" t="s">
        <v>18</v>
      </c>
      <c r="M30" s="143" t="s">
        <v>281</v>
      </c>
    </row>
    <row r="31" spans="1:13" ht="15" customHeight="1">
      <c r="A31" s="134" t="s">
        <v>1</v>
      </c>
      <c r="B31" s="207">
        <v>1389</v>
      </c>
      <c r="C31" s="132">
        <v>863</v>
      </c>
      <c r="D31" s="132">
        <v>534</v>
      </c>
      <c r="E31" s="132">
        <v>186</v>
      </c>
      <c r="F31" s="133">
        <v>237</v>
      </c>
      <c r="H31" s="202" t="s">
        <v>1</v>
      </c>
      <c r="I31" s="206">
        <v>1371</v>
      </c>
      <c r="J31" s="205">
        <v>897</v>
      </c>
      <c r="K31" s="205">
        <v>550</v>
      </c>
      <c r="L31" s="205">
        <v>171</v>
      </c>
      <c r="M31" s="204">
        <v>252</v>
      </c>
    </row>
    <row r="32" spans="1:13" ht="12.75" customHeight="1">
      <c r="A32" s="135" t="s">
        <v>268</v>
      </c>
      <c r="B32" s="136">
        <v>3</v>
      </c>
      <c r="C32" s="136" t="s">
        <v>207</v>
      </c>
      <c r="D32" s="136">
        <v>1</v>
      </c>
      <c r="E32" s="136" t="s">
        <v>207</v>
      </c>
      <c r="F32" s="136">
        <v>1</v>
      </c>
      <c r="H32" s="145" t="s">
        <v>268</v>
      </c>
      <c r="I32" s="100">
        <v>3</v>
      </c>
      <c r="J32" s="100">
        <v>1</v>
      </c>
      <c r="K32" s="100">
        <v>2</v>
      </c>
      <c r="L32" s="100">
        <v>1</v>
      </c>
      <c r="M32" s="100" t="s">
        <v>6</v>
      </c>
    </row>
    <row r="33" spans="1:13" ht="12.75" customHeight="1">
      <c r="A33" s="103" t="s">
        <v>7</v>
      </c>
      <c r="B33" s="122" t="s">
        <v>207</v>
      </c>
      <c r="C33" s="122">
        <v>2</v>
      </c>
      <c r="D33" s="122" t="s">
        <v>207</v>
      </c>
      <c r="E33" s="122" t="s">
        <v>207</v>
      </c>
      <c r="F33" s="122" t="s">
        <v>207</v>
      </c>
      <c r="H33" s="145" t="s">
        <v>7</v>
      </c>
      <c r="I33" s="100">
        <v>1</v>
      </c>
      <c r="J33" s="100">
        <v>1</v>
      </c>
      <c r="K33" s="100" t="s">
        <v>6</v>
      </c>
      <c r="L33" s="100" t="s">
        <v>6</v>
      </c>
      <c r="M33" s="100" t="s">
        <v>6</v>
      </c>
    </row>
    <row r="34" spans="1:13" ht="12.75" customHeight="1">
      <c r="A34" s="103" t="s">
        <v>8</v>
      </c>
      <c r="B34" s="122">
        <v>87</v>
      </c>
      <c r="C34" s="122">
        <v>39</v>
      </c>
      <c r="D34" s="122">
        <v>16</v>
      </c>
      <c r="E34" s="122">
        <v>7</v>
      </c>
      <c r="F34" s="122">
        <v>5</v>
      </c>
      <c r="H34" s="145" t="s">
        <v>8</v>
      </c>
      <c r="I34" s="100">
        <v>83</v>
      </c>
      <c r="J34" s="100">
        <v>41</v>
      </c>
      <c r="K34" s="100">
        <v>9</v>
      </c>
      <c r="L34" s="100">
        <v>3</v>
      </c>
      <c r="M34" s="100">
        <v>9</v>
      </c>
    </row>
    <row r="35" spans="1:13" ht="12.75" customHeight="1">
      <c r="A35" s="103" t="s">
        <v>269</v>
      </c>
      <c r="B35" s="122">
        <v>2</v>
      </c>
      <c r="C35" s="122" t="s">
        <v>207</v>
      </c>
      <c r="D35" s="122">
        <v>1</v>
      </c>
      <c r="E35" s="122" t="s">
        <v>207</v>
      </c>
      <c r="F35" s="122">
        <v>4</v>
      </c>
      <c r="H35" s="145" t="s">
        <v>269</v>
      </c>
      <c r="I35" s="100">
        <v>2</v>
      </c>
      <c r="J35" s="100" t="s">
        <v>6</v>
      </c>
      <c r="K35" s="100" t="s">
        <v>6</v>
      </c>
      <c r="L35" s="100">
        <v>1</v>
      </c>
      <c r="M35" s="100">
        <v>4</v>
      </c>
    </row>
    <row r="36" spans="1:13" ht="12.75" customHeight="1">
      <c r="A36" s="103" t="s">
        <v>270</v>
      </c>
      <c r="B36" s="122">
        <v>3</v>
      </c>
      <c r="C36" s="122" t="s">
        <v>207</v>
      </c>
      <c r="D36" s="122" t="s">
        <v>207</v>
      </c>
      <c r="E36" s="122" t="s">
        <v>207</v>
      </c>
      <c r="F36" s="122">
        <v>2</v>
      </c>
      <c r="H36" s="145" t="s">
        <v>270</v>
      </c>
      <c r="I36" s="100">
        <v>3</v>
      </c>
      <c r="J36" s="100" t="s">
        <v>6</v>
      </c>
      <c r="K36" s="100" t="s">
        <v>6</v>
      </c>
      <c r="L36" s="100" t="s">
        <v>6</v>
      </c>
      <c r="M36" s="100">
        <v>2</v>
      </c>
    </row>
    <row r="37" spans="1:13" ht="12.75" customHeight="1">
      <c r="A37" s="103" t="s">
        <v>9</v>
      </c>
      <c r="B37" s="122">
        <v>194</v>
      </c>
      <c r="C37" s="122">
        <v>146</v>
      </c>
      <c r="D37" s="122">
        <v>109</v>
      </c>
      <c r="E37" s="122">
        <v>28</v>
      </c>
      <c r="F37" s="122">
        <v>20</v>
      </c>
      <c r="H37" s="145" t="s">
        <v>9</v>
      </c>
      <c r="I37" s="100">
        <v>166</v>
      </c>
      <c r="J37" s="100">
        <v>137</v>
      </c>
      <c r="K37" s="100">
        <v>98</v>
      </c>
      <c r="L37" s="100">
        <v>22</v>
      </c>
      <c r="M37" s="100">
        <v>20</v>
      </c>
    </row>
    <row r="38" spans="1:13" ht="12.75" customHeight="1">
      <c r="A38" s="103" t="s">
        <v>271</v>
      </c>
      <c r="B38" s="122">
        <v>378</v>
      </c>
      <c r="C38" s="122">
        <v>185</v>
      </c>
      <c r="D38" s="122">
        <v>104</v>
      </c>
      <c r="E38" s="122">
        <v>30</v>
      </c>
      <c r="F38" s="122">
        <v>14</v>
      </c>
      <c r="H38" s="145" t="s">
        <v>271</v>
      </c>
      <c r="I38" s="100">
        <v>356</v>
      </c>
      <c r="J38" s="100">
        <v>199</v>
      </c>
      <c r="K38" s="100">
        <v>106</v>
      </c>
      <c r="L38" s="100">
        <v>30</v>
      </c>
      <c r="M38" s="100">
        <v>14</v>
      </c>
    </row>
    <row r="39" spans="1:13" ht="12.75" customHeight="1">
      <c r="A39" s="103" t="s">
        <v>272</v>
      </c>
      <c r="B39" s="122">
        <v>49</v>
      </c>
      <c r="C39" s="122">
        <v>33</v>
      </c>
      <c r="D39" s="122">
        <v>24</v>
      </c>
      <c r="E39" s="122">
        <v>13</v>
      </c>
      <c r="F39" s="122">
        <v>14</v>
      </c>
      <c r="H39" s="145" t="s">
        <v>272</v>
      </c>
      <c r="I39" s="100">
        <v>52</v>
      </c>
      <c r="J39" s="100">
        <v>32</v>
      </c>
      <c r="K39" s="100">
        <v>26</v>
      </c>
      <c r="L39" s="100">
        <v>14</v>
      </c>
      <c r="M39" s="100">
        <v>12</v>
      </c>
    </row>
    <row r="40" spans="1:13" ht="12.75" customHeight="1">
      <c r="A40" s="103" t="s">
        <v>10</v>
      </c>
      <c r="B40" s="122">
        <v>187</v>
      </c>
      <c r="C40" s="122">
        <v>70</v>
      </c>
      <c r="D40" s="122">
        <v>24</v>
      </c>
      <c r="E40" s="122">
        <v>6</v>
      </c>
      <c r="F40" s="122">
        <v>4</v>
      </c>
      <c r="H40" s="145" t="s">
        <v>10</v>
      </c>
      <c r="I40" s="100">
        <v>185</v>
      </c>
      <c r="J40" s="100">
        <v>88</v>
      </c>
      <c r="K40" s="100">
        <v>20</v>
      </c>
      <c r="L40" s="100">
        <v>5</v>
      </c>
      <c r="M40" s="100">
        <v>5</v>
      </c>
    </row>
    <row r="41" spans="1:13" ht="12.75" customHeight="1">
      <c r="A41" s="103" t="s">
        <v>273</v>
      </c>
      <c r="B41" s="122">
        <v>34</v>
      </c>
      <c r="C41" s="122">
        <v>28</v>
      </c>
      <c r="D41" s="122">
        <v>23</v>
      </c>
      <c r="E41" s="122">
        <v>7</v>
      </c>
      <c r="F41" s="122">
        <v>9</v>
      </c>
      <c r="H41" s="145" t="s">
        <v>273</v>
      </c>
      <c r="I41" s="100">
        <v>35</v>
      </c>
      <c r="J41" s="100">
        <v>25</v>
      </c>
      <c r="K41" s="100">
        <v>23</v>
      </c>
      <c r="L41" s="100">
        <v>8</v>
      </c>
      <c r="M41" s="100">
        <v>10</v>
      </c>
    </row>
    <row r="42" spans="1:13" ht="12.75" customHeight="1">
      <c r="A42" s="103" t="s">
        <v>274</v>
      </c>
      <c r="B42" s="122">
        <v>23</v>
      </c>
      <c r="C42" s="122">
        <v>17</v>
      </c>
      <c r="D42" s="122">
        <v>8</v>
      </c>
      <c r="E42" s="122">
        <v>4</v>
      </c>
      <c r="F42" s="122">
        <v>12</v>
      </c>
      <c r="H42" s="145" t="s">
        <v>274</v>
      </c>
      <c r="I42" s="100">
        <v>22</v>
      </c>
      <c r="J42" s="100">
        <v>21</v>
      </c>
      <c r="K42" s="100">
        <v>11</v>
      </c>
      <c r="L42" s="100">
        <v>4</v>
      </c>
      <c r="M42" s="100">
        <v>11</v>
      </c>
    </row>
    <row r="43" spans="1:13" ht="12.75" customHeight="1">
      <c r="A43" s="103" t="s">
        <v>275</v>
      </c>
      <c r="B43" s="122">
        <v>7</v>
      </c>
      <c r="C43" s="122">
        <v>15</v>
      </c>
      <c r="D43" s="122">
        <v>2</v>
      </c>
      <c r="E43" s="122">
        <v>2</v>
      </c>
      <c r="F43" s="122">
        <v>1</v>
      </c>
      <c r="H43" s="145" t="s">
        <v>275</v>
      </c>
      <c r="I43" s="100">
        <v>17</v>
      </c>
      <c r="J43" s="100">
        <v>9</v>
      </c>
      <c r="K43" s="100">
        <v>1</v>
      </c>
      <c r="L43" s="100">
        <v>2</v>
      </c>
      <c r="M43" s="100">
        <v>1</v>
      </c>
    </row>
    <row r="44" spans="1:13" ht="12.75" customHeight="1">
      <c r="A44" s="103" t="s">
        <v>276</v>
      </c>
      <c r="B44" s="122">
        <v>42</v>
      </c>
      <c r="C44" s="122">
        <v>25</v>
      </c>
      <c r="D44" s="122">
        <v>13</v>
      </c>
      <c r="E44" s="122">
        <v>5</v>
      </c>
      <c r="F44" s="122">
        <v>5</v>
      </c>
      <c r="H44" s="145" t="s">
        <v>276</v>
      </c>
      <c r="I44" s="100">
        <v>51</v>
      </c>
      <c r="J44" s="100">
        <v>24</v>
      </c>
      <c r="K44" s="100">
        <v>18</v>
      </c>
      <c r="L44" s="100">
        <v>3</v>
      </c>
      <c r="M44" s="100">
        <v>8</v>
      </c>
    </row>
    <row r="45" spans="1:13" ht="12.75" customHeight="1">
      <c r="A45" s="103" t="s">
        <v>277</v>
      </c>
      <c r="B45" s="122">
        <v>122</v>
      </c>
      <c r="C45" s="122">
        <v>92</v>
      </c>
      <c r="D45" s="122">
        <v>81</v>
      </c>
      <c r="E45" s="122">
        <v>34</v>
      </c>
      <c r="F45" s="122">
        <v>40</v>
      </c>
      <c r="H45" s="145" t="s">
        <v>277</v>
      </c>
      <c r="I45" s="100">
        <v>131</v>
      </c>
      <c r="J45" s="100">
        <v>91</v>
      </c>
      <c r="K45" s="100">
        <v>94</v>
      </c>
      <c r="L45" s="100">
        <v>29</v>
      </c>
      <c r="M45" s="100">
        <v>45</v>
      </c>
    </row>
    <row r="46" spans="1:13" ht="12.75" customHeight="1">
      <c r="A46" s="103" t="s">
        <v>11</v>
      </c>
      <c r="B46" s="122">
        <v>10</v>
      </c>
      <c r="C46" s="122">
        <v>32</v>
      </c>
      <c r="D46" s="122">
        <v>36</v>
      </c>
      <c r="E46" s="122">
        <v>20</v>
      </c>
      <c r="F46" s="122">
        <v>72</v>
      </c>
      <c r="H46" s="145" t="s">
        <v>11</v>
      </c>
      <c r="I46" s="100">
        <v>8</v>
      </c>
      <c r="J46" s="100">
        <v>34</v>
      </c>
      <c r="K46" s="100">
        <v>40</v>
      </c>
      <c r="L46" s="100">
        <v>22</v>
      </c>
      <c r="M46" s="100">
        <v>74</v>
      </c>
    </row>
    <row r="47" spans="1:13" ht="12.75" customHeight="1">
      <c r="A47" s="103" t="s">
        <v>12</v>
      </c>
      <c r="B47" s="122">
        <v>104</v>
      </c>
      <c r="C47" s="122">
        <v>79</v>
      </c>
      <c r="D47" s="122">
        <v>27</v>
      </c>
      <c r="E47" s="122">
        <v>12</v>
      </c>
      <c r="F47" s="122">
        <v>11</v>
      </c>
      <c r="H47" s="145" t="s">
        <v>12</v>
      </c>
      <c r="I47" s="100">
        <v>103</v>
      </c>
      <c r="J47" s="100">
        <v>89</v>
      </c>
      <c r="K47" s="100">
        <v>35</v>
      </c>
      <c r="L47" s="100">
        <v>10</v>
      </c>
      <c r="M47" s="100">
        <v>12</v>
      </c>
    </row>
    <row r="48" spans="1:13" ht="12.75" customHeight="1">
      <c r="A48" s="103" t="s">
        <v>278</v>
      </c>
      <c r="B48" s="122">
        <v>48</v>
      </c>
      <c r="C48" s="122">
        <v>33</v>
      </c>
      <c r="D48" s="122">
        <v>24</v>
      </c>
      <c r="E48" s="122">
        <v>8</v>
      </c>
      <c r="F48" s="122">
        <v>13</v>
      </c>
      <c r="H48" s="145" t="s">
        <v>278</v>
      </c>
      <c r="I48" s="100">
        <v>51</v>
      </c>
      <c r="J48" s="100">
        <v>38</v>
      </c>
      <c r="K48" s="100">
        <v>24</v>
      </c>
      <c r="L48" s="100">
        <v>5</v>
      </c>
      <c r="M48" s="100">
        <v>16</v>
      </c>
    </row>
    <row r="49" spans="1:13" ht="12.75" customHeight="1">
      <c r="A49" s="103" t="s">
        <v>279</v>
      </c>
      <c r="B49" s="122">
        <v>14</v>
      </c>
      <c r="C49" s="122">
        <v>20</v>
      </c>
      <c r="D49" s="122">
        <v>6</v>
      </c>
      <c r="E49" s="122" t="s">
        <v>207</v>
      </c>
      <c r="F49" s="122">
        <v>2</v>
      </c>
      <c r="H49" s="145" t="s">
        <v>279</v>
      </c>
      <c r="I49" s="100">
        <v>21</v>
      </c>
      <c r="J49" s="100">
        <v>21</v>
      </c>
      <c r="K49" s="100">
        <v>6</v>
      </c>
      <c r="L49" s="100">
        <v>2</v>
      </c>
      <c r="M49" s="100">
        <v>1</v>
      </c>
    </row>
    <row r="50" spans="1:13" ht="12.75" customHeight="1">
      <c r="A50" s="103" t="s">
        <v>280</v>
      </c>
      <c r="B50" s="122">
        <v>78</v>
      </c>
      <c r="C50" s="122">
        <v>46</v>
      </c>
      <c r="D50" s="122">
        <v>34</v>
      </c>
      <c r="E50" s="122">
        <v>10</v>
      </c>
      <c r="F50" s="122">
        <v>8</v>
      </c>
      <c r="H50" s="145" t="s">
        <v>280</v>
      </c>
      <c r="I50" s="100">
        <v>76</v>
      </c>
      <c r="J50" s="100">
        <v>45</v>
      </c>
      <c r="K50" s="100">
        <v>36</v>
      </c>
      <c r="L50" s="100">
        <v>10</v>
      </c>
      <c r="M50" s="100">
        <v>8</v>
      </c>
    </row>
    <row r="51" spans="1:13" ht="12.75" customHeight="1">
      <c r="A51" s="103" t="s">
        <v>13</v>
      </c>
      <c r="B51" s="122" t="s">
        <v>207</v>
      </c>
      <c r="C51" s="122" t="s">
        <v>207</v>
      </c>
      <c r="D51" s="122" t="s">
        <v>207</v>
      </c>
      <c r="E51" s="122" t="s">
        <v>207</v>
      </c>
      <c r="F51" s="122" t="s">
        <v>207</v>
      </c>
      <c r="H51" s="145" t="s">
        <v>13</v>
      </c>
      <c r="I51" s="100" t="s">
        <v>6</v>
      </c>
      <c r="J51" s="100" t="s">
        <v>6</v>
      </c>
      <c r="K51" s="100" t="s">
        <v>6</v>
      </c>
      <c r="L51" s="100" t="s">
        <v>6</v>
      </c>
      <c r="M51" s="100" t="s">
        <v>6</v>
      </c>
    </row>
    <row r="52" spans="1:13" ht="12.75" customHeight="1">
      <c r="A52" s="104" t="s">
        <v>14</v>
      </c>
      <c r="B52" s="125">
        <v>4</v>
      </c>
      <c r="C52" s="125">
        <v>1</v>
      </c>
      <c r="D52" s="125">
        <v>1</v>
      </c>
      <c r="E52" s="125" t="s">
        <v>207</v>
      </c>
      <c r="F52" s="125" t="s">
        <v>207</v>
      </c>
      <c r="H52" s="146" t="s">
        <v>14</v>
      </c>
      <c r="I52" s="137">
        <v>5</v>
      </c>
      <c r="J52" s="137">
        <v>1</v>
      </c>
      <c r="K52" s="137">
        <v>1</v>
      </c>
      <c r="L52" s="137" t="s">
        <v>6</v>
      </c>
      <c r="M52" s="137" t="s">
        <v>6</v>
      </c>
    </row>
    <row r="53" spans="1:19" ht="15" customHeight="1">
      <c r="A53" s="270" t="s">
        <v>19</v>
      </c>
      <c r="B53" s="271" t="s">
        <v>0</v>
      </c>
      <c r="C53" s="271"/>
      <c r="D53" s="271"/>
      <c r="E53" s="271"/>
      <c r="F53" s="272"/>
      <c r="H53" s="270" t="s">
        <v>19</v>
      </c>
      <c r="I53" s="271" t="s">
        <v>0</v>
      </c>
      <c r="J53" s="271"/>
      <c r="K53" s="271"/>
      <c r="L53" s="271"/>
      <c r="M53" s="272"/>
      <c r="N53" s="26"/>
      <c r="O53" s="26"/>
      <c r="P53" s="26"/>
      <c r="Q53" s="26"/>
      <c r="R53" s="26"/>
      <c r="S53" s="26"/>
    </row>
    <row r="54" spans="1:20" ht="15" customHeight="1">
      <c r="A54" s="270"/>
      <c r="B54" s="271" t="s">
        <v>563</v>
      </c>
      <c r="C54" s="271"/>
      <c r="D54" s="271"/>
      <c r="E54" s="271"/>
      <c r="F54" s="272"/>
      <c r="H54" s="270"/>
      <c r="I54" s="271" t="s">
        <v>563</v>
      </c>
      <c r="J54" s="271"/>
      <c r="K54" s="271"/>
      <c r="L54" s="271"/>
      <c r="M54" s="272"/>
      <c r="N54" s="26"/>
      <c r="O54" s="26"/>
      <c r="P54" s="26"/>
      <c r="Q54" s="26"/>
      <c r="R54" s="26"/>
      <c r="S54" s="26"/>
      <c r="T54" s="21"/>
    </row>
    <row r="55" spans="1:19" ht="15" customHeight="1">
      <c r="A55" s="270"/>
      <c r="B55" s="129" t="s">
        <v>1</v>
      </c>
      <c r="C55" s="129" t="s">
        <v>2</v>
      </c>
      <c r="D55" s="129" t="s">
        <v>3</v>
      </c>
      <c r="E55" s="129" t="s">
        <v>4</v>
      </c>
      <c r="F55" s="130" t="s">
        <v>5</v>
      </c>
      <c r="H55" s="270"/>
      <c r="I55" s="129" t="s">
        <v>1</v>
      </c>
      <c r="J55" s="129" t="s">
        <v>2</v>
      </c>
      <c r="K55" s="129" t="s">
        <v>3</v>
      </c>
      <c r="L55" s="129" t="s">
        <v>4</v>
      </c>
      <c r="M55" s="130" t="s">
        <v>5</v>
      </c>
      <c r="N55" s="26"/>
      <c r="O55" s="26"/>
      <c r="P55" s="26"/>
      <c r="Q55" s="26"/>
      <c r="R55" s="26"/>
      <c r="S55" s="26"/>
    </row>
    <row r="56" spans="1:19" ht="12.75" customHeight="1">
      <c r="A56" s="273">
        <v>2014</v>
      </c>
      <c r="B56" s="273"/>
      <c r="C56" s="273"/>
      <c r="D56" s="273"/>
      <c r="E56" s="273"/>
      <c r="F56" s="273"/>
      <c r="H56" s="273">
        <v>2015</v>
      </c>
      <c r="I56" s="273"/>
      <c r="J56" s="273"/>
      <c r="K56" s="273"/>
      <c r="L56" s="273"/>
      <c r="M56" s="273"/>
      <c r="N56" s="26"/>
      <c r="O56" s="26"/>
      <c r="P56" s="26"/>
      <c r="Q56" s="26"/>
      <c r="R56" s="26"/>
      <c r="S56" s="26"/>
    </row>
    <row r="57" spans="1:20" ht="12.75" customHeight="1">
      <c r="A57" s="138" t="s">
        <v>1</v>
      </c>
      <c r="B57" s="139">
        <v>90845</v>
      </c>
      <c r="C57" s="139">
        <v>65466</v>
      </c>
      <c r="D57" s="139">
        <v>13633</v>
      </c>
      <c r="E57" s="139">
        <v>6755</v>
      </c>
      <c r="F57" s="139">
        <v>1762</v>
      </c>
      <c r="H57" s="138" t="s">
        <v>1</v>
      </c>
      <c r="I57" s="144">
        <v>87131</v>
      </c>
      <c r="J57" s="144">
        <v>62005</v>
      </c>
      <c r="K57" s="144">
        <v>13509</v>
      </c>
      <c r="L57" s="144">
        <v>6762</v>
      </c>
      <c r="M57" s="144">
        <v>1770</v>
      </c>
      <c r="N57" s="26"/>
      <c r="O57" s="26"/>
      <c r="P57" s="26"/>
      <c r="Q57" s="26"/>
      <c r="R57" s="26"/>
      <c r="S57" s="26"/>
      <c r="T57" s="21"/>
    </row>
    <row r="58" spans="1:20" ht="12.75" customHeight="1">
      <c r="A58" s="103" t="s">
        <v>268</v>
      </c>
      <c r="B58" s="100">
        <v>215</v>
      </c>
      <c r="C58" s="100">
        <v>142</v>
      </c>
      <c r="D58" s="100">
        <v>33</v>
      </c>
      <c r="E58" s="100">
        <v>26</v>
      </c>
      <c r="F58" s="100">
        <v>7</v>
      </c>
      <c r="H58" s="103" t="s">
        <v>543</v>
      </c>
      <c r="I58" s="93">
        <v>222</v>
      </c>
      <c r="J58" s="93">
        <v>153</v>
      </c>
      <c r="K58" s="93">
        <v>29</v>
      </c>
      <c r="L58" s="93">
        <v>27</v>
      </c>
      <c r="M58" s="93">
        <v>5</v>
      </c>
      <c r="N58" s="26"/>
      <c r="O58" s="26"/>
      <c r="P58" s="26"/>
      <c r="Q58" s="26"/>
      <c r="R58" s="26"/>
      <c r="S58" s="26"/>
      <c r="T58" s="21"/>
    </row>
    <row r="59" spans="1:20" ht="12.75" customHeight="1">
      <c r="A59" s="103" t="s">
        <v>7</v>
      </c>
      <c r="B59" s="100">
        <v>55</v>
      </c>
      <c r="C59" s="100">
        <v>40</v>
      </c>
      <c r="D59" s="100">
        <v>6</v>
      </c>
      <c r="E59" s="100">
        <v>4</v>
      </c>
      <c r="F59" s="100">
        <v>2</v>
      </c>
      <c r="H59" s="103" t="s">
        <v>544</v>
      </c>
      <c r="I59" s="93">
        <v>43</v>
      </c>
      <c r="J59" s="93">
        <v>32</v>
      </c>
      <c r="K59" s="93">
        <v>2</v>
      </c>
      <c r="L59" s="93">
        <v>4</v>
      </c>
      <c r="M59" s="93">
        <v>1</v>
      </c>
      <c r="N59" s="26"/>
      <c r="O59" s="26"/>
      <c r="P59" s="26"/>
      <c r="Q59" s="26"/>
      <c r="R59" s="26"/>
      <c r="S59" s="26"/>
      <c r="T59" s="21"/>
    </row>
    <row r="60" spans="1:20" ht="12.75" customHeight="1">
      <c r="A60" s="103" t="s">
        <v>8</v>
      </c>
      <c r="B60" s="100">
        <v>3509</v>
      </c>
      <c r="C60" s="100">
        <v>2312</v>
      </c>
      <c r="D60" s="100">
        <v>624</v>
      </c>
      <c r="E60" s="100">
        <v>351</v>
      </c>
      <c r="F60" s="100">
        <v>95</v>
      </c>
      <c r="H60" s="103" t="s">
        <v>542</v>
      </c>
      <c r="I60" s="93">
        <v>3324</v>
      </c>
      <c r="J60" s="93">
        <v>2148</v>
      </c>
      <c r="K60" s="93">
        <v>616</v>
      </c>
      <c r="L60" s="93">
        <v>343</v>
      </c>
      <c r="M60" s="93">
        <v>93</v>
      </c>
      <c r="N60" s="26"/>
      <c r="O60" s="26"/>
      <c r="P60" s="26"/>
      <c r="Q60" s="26"/>
      <c r="R60" s="26"/>
      <c r="S60" s="26"/>
      <c r="T60" s="21"/>
    </row>
    <row r="61" spans="1:20" ht="12.75" customHeight="1">
      <c r="A61" s="103" t="s">
        <v>269</v>
      </c>
      <c r="B61" s="100">
        <v>23</v>
      </c>
      <c r="C61" s="100">
        <v>10</v>
      </c>
      <c r="D61" s="100">
        <v>3</v>
      </c>
      <c r="E61" s="100">
        <v>1</v>
      </c>
      <c r="F61" s="100">
        <v>2</v>
      </c>
      <c r="H61" s="103" t="s">
        <v>541</v>
      </c>
      <c r="I61" s="93">
        <v>23</v>
      </c>
      <c r="J61" s="93">
        <v>11</v>
      </c>
      <c r="K61" s="93">
        <v>2</v>
      </c>
      <c r="L61" s="93">
        <v>3</v>
      </c>
      <c r="M61" s="93">
        <v>0</v>
      </c>
      <c r="N61" s="26"/>
      <c r="O61" s="26"/>
      <c r="P61" s="26"/>
      <c r="Q61" s="26"/>
      <c r="R61" s="26"/>
      <c r="S61" s="26"/>
      <c r="T61" s="21"/>
    </row>
    <row r="62" spans="1:20" ht="12.75" customHeight="1">
      <c r="A62" s="103" t="s">
        <v>270</v>
      </c>
      <c r="B62" s="100">
        <v>132</v>
      </c>
      <c r="C62" s="100">
        <v>96</v>
      </c>
      <c r="D62" s="100">
        <v>16</v>
      </c>
      <c r="E62" s="100">
        <v>7</v>
      </c>
      <c r="F62" s="100">
        <v>7</v>
      </c>
      <c r="H62" s="103" t="s">
        <v>545</v>
      </c>
      <c r="I62" s="93">
        <v>125</v>
      </c>
      <c r="J62" s="93">
        <v>82</v>
      </c>
      <c r="K62" s="93">
        <v>19</v>
      </c>
      <c r="L62" s="93">
        <v>11</v>
      </c>
      <c r="M62" s="93">
        <v>6</v>
      </c>
      <c r="N62" s="26"/>
      <c r="O62" s="26"/>
      <c r="P62" s="26"/>
      <c r="Q62" s="26"/>
      <c r="R62" s="26"/>
      <c r="S62" s="26"/>
      <c r="T62" s="21"/>
    </row>
    <row r="63" spans="1:20" ht="12.75" customHeight="1">
      <c r="A63" s="103" t="s">
        <v>9</v>
      </c>
      <c r="B63" s="100">
        <v>5381</v>
      </c>
      <c r="C63" s="100">
        <v>3732</v>
      </c>
      <c r="D63" s="100">
        <v>683</v>
      </c>
      <c r="E63" s="100">
        <v>441</v>
      </c>
      <c r="F63" s="100">
        <v>137</v>
      </c>
      <c r="H63" s="103" t="s">
        <v>546</v>
      </c>
      <c r="I63" s="93">
        <v>4996</v>
      </c>
      <c r="J63" s="93">
        <v>3528</v>
      </c>
      <c r="K63" s="93">
        <v>670</v>
      </c>
      <c r="L63" s="93">
        <v>378</v>
      </c>
      <c r="M63" s="93">
        <v>116</v>
      </c>
      <c r="N63" s="26"/>
      <c r="O63" s="26"/>
      <c r="P63" s="26"/>
      <c r="Q63" s="26"/>
      <c r="R63" s="26"/>
      <c r="S63" s="26"/>
      <c r="T63" s="21"/>
    </row>
    <row r="64" spans="1:20" ht="12.75" customHeight="1">
      <c r="A64" s="103" t="s">
        <v>271</v>
      </c>
      <c r="B64" s="100">
        <v>32073</v>
      </c>
      <c r="C64" s="100">
        <v>22818</v>
      </c>
      <c r="D64" s="100">
        <v>5403</v>
      </c>
      <c r="E64" s="100">
        <v>2557</v>
      </c>
      <c r="F64" s="100">
        <v>586</v>
      </c>
      <c r="H64" s="103" t="s">
        <v>547</v>
      </c>
      <c r="I64" s="93">
        <v>30165</v>
      </c>
      <c r="J64" s="93">
        <v>21057</v>
      </c>
      <c r="K64" s="93">
        <v>5338</v>
      </c>
      <c r="L64" s="93">
        <v>2504</v>
      </c>
      <c r="M64" s="93">
        <v>603</v>
      </c>
      <c r="N64" s="26"/>
      <c r="O64" s="26"/>
      <c r="P64" s="26"/>
      <c r="Q64" s="26"/>
      <c r="R64" s="26"/>
      <c r="S64" s="26"/>
      <c r="T64" s="21"/>
    </row>
    <row r="65" spans="1:20" ht="12.75" customHeight="1">
      <c r="A65" s="103" t="s">
        <v>272</v>
      </c>
      <c r="B65" s="100">
        <v>2260</v>
      </c>
      <c r="C65" s="100">
        <v>1527</v>
      </c>
      <c r="D65" s="100">
        <v>340</v>
      </c>
      <c r="E65" s="100">
        <v>189</v>
      </c>
      <c r="F65" s="100">
        <v>66</v>
      </c>
      <c r="H65" s="103" t="s">
        <v>548</v>
      </c>
      <c r="I65" s="93">
        <v>2257</v>
      </c>
      <c r="J65" s="93">
        <v>1534</v>
      </c>
      <c r="K65" s="93">
        <v>338</v>
      </c>
      <c r="L65" s="93">
        <v>186</v>
      </c>
      <c r="M65" s="93">
        <v>65</v>
      </c>
      <c r="N65" s="26"/>
      <c r="O65" s="26"/>
      <c r="P65" s="26"/>
      <c r="Q65" s="26"/>
      <c r="R65" s="26"/>
      <c r="S65" s="26"/>
      <c r="T65" s="21"/>
    </row>
    <row r="66" spans="1:20" ht="12.75" customHeight="1">
      <c r="A66" s="103" t="s">
        <v>10</v>
      </c>
      <c r="B66" s="100">
        <v>7116</v>
      </c>
      <c r="C66" s="100">
        <v>4091</v>
      </c>
      <c r="D66" s="100">
        <v>1499</v>
      </c>
      <c r="E66" s="100">
        <v>948</v>
      </c>
      <c r="F66" s="100">
        <v>262</v>
      </c>
      <c r="H66" s="103" t="s">
        <v>549</v>
      </c>
      <c r="I66" s="93">
        <v>6903</v>
      </c>
      <c r="J66" s="93">
        <v>3894</v>
      </c>
      <c r="K66" s="93">
        <v>1482</v>
      </c>
      <c r="L66" s="93">
        <v>973</v>
      </c>
      <c r="M66" s="93">
        <v>252</v>
      </c>
      <c r="N66" s="26"/>
      <c r="O66" s="26"/>
      <c r="P66" s="26"/>
      <c r="Q66" s="26"/>
      <c r="R66" s="26"/>
      <c r="S66" s="26"/>
      <c r="T66" s="21"/>
    </row>
    <row r="67" spans="1:20" ht="12.75" customHeight="1">
      <c r="A67" s="103" t="s">
        <v>273</v>
      </c>
      <c r="B67" s="100">
        <v>3526</v>
      </c>
      <c r="C67" s="100">
        <v>2999</v>
      </c>
      <c r="D67" s="100">
        <v>247</v>
      </c>
      <c r="E67" s="100">
        <v>126</v>
      </c>
      <c r="F67" s="100">
        <v>56</v>
      </c>
      <c r="H67" s="103" t="s">
        <v>550</v>
      </c>
      <c r="I67" s="93">
        <v>3189</v>
      </c>
      <c r="J67" s="93">
        <v>2673</v>
      </c>
      <c r="K67" s="93">
        <v>239</v>
      </c>
      <c r="L67" s="93">
        <v>120</v>
      </c>
      <c r="M67" s="93">
        <v>66</v>
      </c>
      <c r="N67" s="26"/>
      <c r="O67" s="26"/>
      <c r="P67" s="26"/>
      <c r="Q67" s="26"/>
      <c r="R67" s="26"/>
      <c r="S67" s="26"/>
      <c r="T67" s="21"/>
    </row>
    <row r="68" spans="1:20" ht="12.75" customHeight="1">
      <c r="A68" s="103" t="s">
        <v>274</v>
      </c>
      <c r="B68" s="100">
        <v>1425</v>
      </c>
      <c r="C68" s="100">
        <v>1165</v>
      </c>
      <c r="D68" s="100">
        <v>132</v>
      </c>
      <c r="E68" s="100">
        <v>41</v>
      </c>
      <c r="F68" s="100">
        <v>18</v>
      </c>
      <c r="H68" s="103" t="s">
        <v>551</v>
      </c>
      <c r="I68" s="93">
        <v>1453</v>
      </c>
      <c r="J68" s="93">
        <v>1202</v>
      </c>
      <c r="K68" s="93">
        <v>127</v>
      </c>
      <c r="L68" s="93">
        <v>42</v>
      </c>
      <c r="M68" s="93">
        <v>15</v>
      </c>
      <c r="N68" s="26"/>
      <c r="O68" s="26"/>
      <c r="P68" s="26"/>
      <c r="Q68" s="26"/>
      <c r="R68" s="26"/>
      <c r="S68" s="26"/>
      <c r="T68" s="21"/>
    </row>
    <row r="69" spans="1:20" ht="12.75" customHeight="1">
      <c r="A69" s="103" t="s">
        <v>275</v>
      </c>
      <c r="B69" s="100">
        <v>1506</v>
      </c>
      <c r="C69" s="100">
        <v>1190</v>
      </c>
      <c r="D69" s="100">
        <v>186</v>
      </c>
      <c r="E69" s="100">
        <v>78</v>
      </c>
      <c r="F69" s="100">
        <v>23</v>
      </c>
      <c r="H69" s="103" t="s">
        <v>552</v>
      </c>
      <c r="I69" s="93">
        <v>1629</v>
      </c>
      <c r="J69" s="93">
        <v>1308</v>
      </c>
      <c r="K69" s="93">
        <v>185</v>
      </c>
      <c r="L69" s="93">
        <v>80</v>
      </c>
      <c r="M69" s="93">
        <v>24</v>
      </c>
      <c r="N69" s="26"/>
      <c r="O69" s="26"/>
      <c r="P69" s="26"/>
      <c r="Q69" s="26"/>
      <c r="R69" s="26"/>
      <c r="S69" s="26"/>
      <c r="T69" s="21"/>
    </row>
    <row r="70" spans="1:20" ht="12.75" customHeight="1">
      <c r="A70" s="103" t="s">
        <v>276</v>
      </c>
      <c r="B70" s="100">
        <v>6589</v>
      </c>
      <c r="C70" s="100">
        <v>5461</v>
      </c>
      <c r="D70" s="100">
        <v>724</v>
      </c>
      <c r="E70" s="100">
        <v>225</v>
      </c>
      <c r="F70" s="100">
        <v>57</v>
      </c>
      <c r="H70" s="103" t="s">
        <v>553</v>
      </c>
      <c r="I70" s="93">
        <v>6400</v>
      </c>
      <c r="J70" s="93">
        <v>5264</v>
      </c>
      <c r="K70" s="93">
        <v>715</v>
      </c>
      <c r="L70" s="93">
        <v>257</v>
      </c>
      <c r="M70" s="93">
        <v>57</v>
      </c>
      <c r="N70" s="26"/>
      <c r="O70" s="26"/>
      <c r="P70" s="26"/>
      <c r="Q70" s="26"/>
      <c r="R70" s="26"/>
      <c r="S70" s="26"/>
      <c r="T70" s="21"/>
    </row>
    <row r="71" spans="1:20" ht="12.75" customHeight="1">
      <c r="A71" s="103" t="s">
        <v>277</v>
      </c>
      <c r="B71" s="100">
        <v>10282</v>
      </c>
      <c r="C71" s="100">
        <v>7393</v>
      </c>
      <c r="D71" s="100">
        <v>1636</v>
      </c>
      <c r="E71" s="100">
        <v>712</v>
      </c>
      <c r="F71" s="100">
        <v>135</v>
      </c>
      <c r="H71" s="103" t="s">
        <v>554</v>
      </c>
      <c r="I71" s="93">
        <v>10282</v>
      </c>
      <c r="J71" s="93">
        <v>7318</v>
      </c>
      <c r="K71" s="93">
        <v>1631</v>
      </c>
      <c r="L71" s="93">
        <v>761</v>
      </c>
      <c r="M71" s="93">
        <v>152</v>
      </c>
      <c r="N71" s="26"/>
      <c r="O71" s="26"/>
      <c r="P71" s="26"/>
      <c r="Q71" s="26"/>
      <c r="R71" s="26"/>
      <c r="S71" s="26"/>
      <c r="T71" s="21"/>
    </row>
    <row r="72" spans="1:20" ht="12.75" customHeight="1">
      <c r="A72" s="103" t="s">
        <v>11</v>
      </c>
      <c r="B72" s="100">
        <v>195</v>
      </c>
      <c r="C72" s="100">
        <v>28</v>
      </c>
      <c r="D72" s="100">
        <v>3</v>
      </c>
      <c r="E72" s="100">
        <v>6</v>
      </c>
      <c r="F72" s="100">
        <v>3</v>
      </c>
      <c r="H72" s="103" t="s">
        <v>555</v>
      </c>
      <c r="I72" s="93">
        <v>194</v>
      </c>
      <c r="J72" s="93">
        <v>34</v>
      </c>
      <c r="K72" s="100" t="s">
        <v>207</v>
      </c>
      <c r="L72" s="93">
        <v>4</v>
      </c>
      <c r="M72" s="93">
        <v>5</v>
      </c>
      <c r="N72" s="26"/>
      <c r="O72" s="26"/>
      <c r="P72" s="26"/>
      <c r="Q72" s="26"/>
      <c r="R72" s="26"/>
      <c r="S72" s="26"/>
      <c r="T72" s="21"/>
    </row>
    <row r="73" spans="1:20" ht="12.75" customHeight="1">
      <c r="A73" s="103" t="s">
        <v>12</v>
      </c>
      <c r="B73" s="100">
        <v>2851</v>
      </c>
      <c r="C73" s="100">
        <v>1814</v>
      </c>
      <c r="D73" s="100">
        <v>375</v>
      </c>
      <c r="E73" s="100">
        <v>285</v>
      </c>
      <c r="F73" s="100">
        <v>111</v>
      </c>
      <c r="H73" s="103" t="s">
        <v>556</v>
      </c>
      <c r="I73" s="93">
        <v>2935</v>
      </c>
      <c r="J73" s="93">
        <v>1886</v>
      </c>
      <c r="K73" s="93">
        <v>391</v>
      </c>
      <c r="L73" s="93">
        <v>281</v>
      </c>
      <c r="M73" s="93">
        <v>114</v>
      </c>
      <c r="N73" s="26"/>
      <c r="O73" s="26"/>
      <c r="P73" s="26"/>
      <c r="Q73" s="26"/>
      <c r="R73" s="26"/>
      <c r="S73" s="26"/>
      <c r="T73" s="21"/>
    </row>
    <row r="74" spans="1:20" ht="12.75" customHeight="1">
      <c r="A74" s="103" t="s">
        <v>278</v>
      </c>
      <c r="B74" s="100">
        <v>4807</v>
      </c>
      <c r="C74" s="100">
        <v>3581</v>
      </c>
      <c r="D74" s="100">
        <v>720</v>
      </c>
      <c r="E74" s="100">
        <v>296</v>
      </c>
      <c r="F74" s="100">
        <v>64</v>
      </c>
      <c r="H74" s="103" t="s">
        <v>557</v>
      </c>
      <c r="I74" s="93">
        <v>4911</v>
      </c>
      <c r="J74" s="93">
        <v>3608</v>
      </c>
      <c r="K74" s="93">
        <v>764</v>
      </c>
      <c r="L74" s="93">
        <v>329</v>
      </c>
      <c r="M74" s="93">
        <v>63</v>
      </c>
      <c r="N74" s="26"/>
      <c r="O74" s="26"/>
      <c r="P74" s="26"/>
      <c r="Q74" s="26"/>
      <c r="R74" s="26"/>
      <c r="S74" s="26"/>
      <c r="T74" s="21"/>
    </row>
    <row r="75" spans="1:20" ht="12.75" customHeight="1">
      <c r="A75" s="103" t="s">
        <v>279</v>
      </c>
      <c r="B75" s="100">
        <v>1353</v>
      </c>
      <c r="C75" s="100">
        <v>1000</v>
      </c>
      <c r="D75" s="100">
        <v>179</v>
      </c>
      <c r="E75" s="100">
        <v>102</v>
      </c>
      <c r="F75" s="100">
        <v>22</v>
      </c>
      <c r="H75" s="103" t="s">
        <v>558</v>
      </c>
      <c r="I75" s="93">
        <v>1256</v>
      </c>
      <c r="J75" s="93">
        <v>875</v>
      </c>
      <c r="K75" s="93">
        <v>181</v>
      </c>
      <c r="L75" s="93">
        <v>109</v>
      </c>
      <c r="M75" s="93">
        <v>34</v>
      </c>
      <c r="N75" s="26"/>
      <c r="O75" s="26"/>
      <c r="P75" s="26"/>
      <c r="Q75" s="26"/>
      <c r="R75" s="26"/>
      <c r="S75" s="26"/>
      <c r="T75" s="21"/>
    </row>
    <row r="76" spans="1:20" ht="12.75" customHeight="1">
      <c r="A76" s="103" t="s">
        <v>280</v>
      </c>
      <c r="B76" s="100">
        <v>7424</v>
      </c>
      <c r="C76" s="100">
        <v>6025</v>
      </c>
      <c r="D76" s="100">
        <v>784</v>
      </c>
      <c r="E76" s="100">
        <v>338</v>
      </c>
      <c r="F76" s="100">
        <v>97</v>
      </c>
      <c r="H76" s="103" t="s">
        <v>559</v>
      </c>
      <c r="I76" s="93">
        <v>6703</v>
      </c>
      <c r="J76" s="93">
        <v>5359</v>
      </c>
      <c r="K76" s="93">
        <v>741</v>
      </c>
      <c r="L76" s="93">
        <v>325</v>
      </c>
      <c r="M76" s="93">
        <v>89</v>
      </c>
      <c r="N76" s="26"/>
      <c r="O76" s="26"/>
      <c r="P76" s="26"/>
      <c r="Q76" s="26"/>
      <c r="R76" s="26"/>
      <c r="S76" s="26"/>
      <c r="T76" s="21"/>
    </row>
    <row r="77" spans="1:20" ht="12.75" customHeight="1">
      <c r="A77" s="103" t="s">
        <v>13</v>
      </c>
      <c r="B77" s="100" t="s">
        <v>207</v>
      </c>
      <c r="C77" s="100" t="s">
        <v>207</v>
      </c>
      <c r="D77" s="100" t="s">
        <v>207</v>
      </c>
      <c r="E77" s="100" t="s">
        <v>207</v>
      </c>
      <c r="F77" s="100" t="s">
        <v>207</v>
      </c>
      <c r="H77" s="103" t="s">
        <v>560</v>
      </c>
      <c r="I77" s="100" t="s">
        <v>207</v>
      </c>
      <c r="J77" s="100" t="s">
        <v>295</v>
      </c>
      <c r="K77" s="100" t="s">
        <v>207</v>
      </c>
      <c r="L77" s="100" t="s">
        <v>207</v>
      </c>
      <c r="M77" s="100" t="s">
        <v>207</v>
      </c>
      <c r="N77" s="26"/>
      <c r="O77" s="26"/>
      <c r="P77" s="26"/>
      <c r="Q77" s="26"/>
      <c r="R77" s="26"/>
      <c r="S77" s="26"/>
      <c r="T77" s="21"/>
    </row>
    <row r="78" spans="1:20" ht="12.75" customHeight="1">
      <c r="A78" s="103" t="s">
        <v>14</v>
      </c>
      <c r="B78" s="100">
        <v>123</v>
      </c>
      <c r="C78" s="100">
        <v>42</v>
      </c>
      <c r="D78" s="100">
        <v>40</v>
      </c>
      <c r="E78" s="100">
        <v>22</v>
      </c>
      <c r="F78" s="100">
        <v>12</v>
      </c>
      <c r="H78" s="103" t="s">
        <v>561</v>
      </c>
      <c r="I78" s="93">
        <v>121</v>
      </c>
      <c r="J78" s="93">
        <v>39</v>
      </c>
      <c r="K78" s="93">
        <v>39</v>
      </c>
      <c r="L78" s="93">
        <v>25</v>
      </c>
      <c r="M78" s="93">
        <v>10</v>
      </c>
      <c r="N78" s="26"/>
      <c r="O78" s="26"/>
      <c r="P78" s="26"/>
      <c r="Q78" s="26"/>
      <c r="R78" s="26"/>
      <c r="S78" s="26"/>
      <c r="T78" s="21"/>
    </row>
    <row r="79" spans="1:20" ht="12.75" customHeight="1">
      <c r="A79" s="270" t="s">
        <v>19</v>
      </c>
      <c r="B79" s="271" t="s">
        <v>0</v>
      </c>
      <c r="C79" s="271"/>
      <c r="D79" s="271"/>
      <c r="E79" s="271"/>
      <c r="F79" s="272"/>
      <c r="H79" s="270" t="s">
        <v>19</v>
      </c>
      <c r="I79" s="274" t="s">
        <v>0</v>
      </c>
      <c r="J79" s="274"/>
      <c r="K79" s="274"/>
      <c r="L79" s="274"/>
      <c r="M79" s="275"/>
      <c r="N79" s="26"/>
      <c r="O79" s="26"/>
      <c r="P79" s="26"/>
      <c r="Q79" s="26"/>
      <c r="R79" s="26"/>
      <c r="S79" s="26"/>
      <c r="T79" s="21"/>
    </row>
    <row r="80" spans="1:20" ht="12.75" customHeight="1">
      <c r="A80" s="270"/>
      <c r="B80" s="271" t="s">
        <v>563</v>
      </c>
      <c r="C80" s="271"/>
      <c r="D80" s="271"/>
      <c r="E80" s="271"/>
      <c r="F80" s="272"/>
      <c r="H80" s="270"/>
      <c r="I80" s="271" t="s">
        <v>563</v>
      </c>
      <c r="J80" s="271"/>
      <c r="K80" s="271"/>
      <c r="L80" s="271"/>
      <c r="M80" s="272"/>
      <c r="N80" s="26"/>
      <c r="O80" s="26"/>
      <c r="P80" s="26"/>
      <c r="Q80" s="26"/>
      <c r="R80" s="26"/>
      <c r="S80" s="26"/>
      <c r="T80" s="21"/>
    </row>
    <row r="81" spans="1:19" ht="12.75" customHeight="1">
      <c r="A81" s="270"/>
      <c r="B81" s="129" t="s">
        <v>15</v>
      </c>
      <c r="C81" s="129" t="s">
        <v>16</v>
      </c>
      <c r="D81" s="129" t="s">
        <v>17</v>
      </c>
      <c r="E81" s="129" t="s">
        <v>18</v>
      </c>
      <c r="F81" s="143" t="s">
        <v>281</v>
      </c>
      <c r="H81" s="270"/>
      <c r="I81" s="141" t="s">
        <v>15</v>
      </c>
      <c r="J81" s="141" t="s">
        <v>16</v>
      </c>
      <c r="K81" s="141" t="s">
        <v>17</v>
      </c>
      <c r="L81" s="141" t="s">
        <v>18</v>
      </c>
      <c r="M81" s="142" t="s">
        <v>281</v>
      </c>
      <c r="N81" s="26"/>
      <c r="O81" s="26"/>
      <c r="P81" s="26"/>
      <c r="Q81" s="26"/>
      <c r="R81" s="26"/>
      <c r="S81" s="26"/>
    </row>
    <row r="82" spans="1:20" ht="12.75" customHeight="1">
      <c r="A82" s="138" t="s">
        <v>1</v>
      </c>
      <c r="B82" s="139">
        <v>1387</v>
      </c>
      <c r="C82" s="139">
        <v>899</v>
      </c>
      <c r="D82" s="139">
        <v>522</v>
      </c>
      <c r="E82" s="139">
        <v>166</v>
      </c>
      <c r="F82" s="139">
        <v>255</v>
      </c>
      <c r="H82" s="138" t="s">
        <v>1</v>
      </c>
      <c r="I82" s="139">
        <v>1339</v>
      </c>
      <c r="J82" s="139">
        <v>851</v>
      </c>
      <c r="K82" s="139">
        <v>483</v>
      </c>
      <c r="L82" s="139">
        <v>176</v>
      </c>
      <c r="M82" s="139">
        <v>236</v>
      </c>
      <c r="N82" s="26"/>
      <c r="O82" s="26"/>
      <c r="P82" s="26"/>
      <c r="Q82" s="26"/>
      <c r="R82" s="26"/>
      <c r="S82" s="26"/>
      <c r="T82" s="21"/>
    </row>
    <row r="83" spans="1:20" ht="12.75" customHeight="1">
      <c r="A83" s="103" t="s">
        <v>543</v>
      </c>
      <c r="B83" s="100">
        <v>2</v>
      </c>
      <c r="C83" s="100">
        <v>2</v>
      </c>
      <c r="D83" s="100">
        <v>1</v>
      </c>
      <c r="E83" s="100">
        <v>1</v>
      </c>
      <c r="F83" s="100">
        <v>1</v>
      </c>
      <c r="H83" s="103" t="s">
        <v>543</v>
      </c>
      <c r="I83" s="19">
        <v>5</v>
      </c>
      <c r="J83" s="19">
        <v>1</v>
      </c>
      <c r="K83" s="19">
        <v>2</v>
      </c>
      <c r="L83" s="19"/>
      <c r="M83" s="19"/>
      <c r="T83" s="21"/>
    </row>
    <row r="84" spans="1:13" ht="12.75" customHeight="1">
      <c r="A84" s="103" t="s">
        <v>544</v>
      </c>
      <c r="B84" s="100" t="s">
        <v>207</v>
      </c>
      <c r="C84" s="100">
        <v>3</v>
      </c>
      <c r="D84" s="100" t="s">
        <v>207</v>
      </c>
      <c r="E84" s="100" t="s">
        <v>207</v>
      </c>
      <c r="F84" s="100" t="s">
        <v>207</v>
      </c>
      <c r="H84" s="103" t="s">
        <v>544</v>
      </c>
      <c r="I84" s="19">
        <v>3</v>
      </c>
      <c r="J84" s="19">
        <v>1</v>
      </c>
      <c r="K84" s="22" t="s">
        <v>207</v>
      </c>
      <c r="L84" s="22" t="s">
        <v>207</v>
      </c>
      <c r="M84" s="22" t="s">
        <v>207</v>
      </c>
    </row>
    <row r="85" spans="1:13" ht="12.75" customHeight="1">
      <c r="A85" s="103" t="s">
        <v>542</v>
      </c>
      <c r="B85" s="100">
        <v>70</v>
      </c>
      <c r="C85" s="100">
        <v>35</v>
      </c>
      <c r="D85" s="100">
        <v>12</v>
      </c>
      <c r="E85" s="100">
        <v>4</v>
      </c>
      <c r="F85" s="100">
        <v>6</v>
      </c>
      <c r="H85" s="103" t="s">
        <v>542</v>
      </c>
      <c r="I85" s="19">
        <v>73</v>
      </c>
      <c r="J85" s="19">
        <v>28</v>
      </c>
      <c r="K85" s="19">
        <v>12</v>
      </c>
      <c r="L85" s="19">
        <v>5</v>
      </c>
      <c r="M85" s="19">
        <v>6</v>
      </c>
    </row>
    <row r="86" spans="1:13" ht="12.75" customHeight="1">
      <c r="A86" s="103" t="s">
        <v>541</v>
      </c>
      <c r="B86" s="100">
        <v>2</v>
      </c>
      <c r="C86" s="100" t="s">
        <v>207</v>
      </c>
      <c r="D86" s="100" t="s">
        <v>207</v>
      </c>
      <c r="E86" s="100">
        <v>1</v>
      </c>
      <c r="F86" s="100">
        <v>4</v>
      </c>
      <c r="H86" s="103" t="s">
        <v>541</v>
      </c>
      <c r="I86" s="19">
        <v>1</v>
      </c>
      <c r="J86" s="19">
        <v>1</v>
      </c>
      <c r="K86" s="22" t="s">
        <v>207</v>
      </c>
      <c r="L86" s="19">
        <v>1</v>
      </c>
      <c r="M86" s="19">
        <v>4</v>
      </c>
    </row>
    <row r="87" spans="1:13" ht="15" customHeight="1">
      <c r="A87" s="103" t="s">
        <v>545</v>
      </c>
      <c r="B87" s="100">
        <v>2</v>
      </c>
      <c r="C87" s="100">
        <v>1</v>
      </c>
      <c r="D87" s="100">
        <v>1</v>
      </c>
      <c r="E87" s="100" t="s">
        <v>207</v>
      </c>
      <c r="F87" s="100">
        <v>2</v>
      </c>
      <c r="H87" s="103" t="s">
        <v>545</v>
      </c>
      <c r="I87" s="19">
        <v>2</v>
      </c>
      <c r="J87" s="19">
        <v>1</v>
      </c>
      <c r="K87" s="19">
        <v>2</v>
      </c>
      <c r="L87" s="22" t="s">
        <v>207</v>
      </c>
      <c r="M87" s="19">
        <v>2</v>
      </c>
    </row>
    <row r="88" spans="1:13" ht="15" customHeight="1">
      <c r="A88" s="103" t="s">
        <v>546</v>
      </c>
      <c r="B88" s="100">
        <v>152</v>
      </c>
      <c r="C88" s="100">
        <v>132</v>
      </c>
      <c r="D88" s="100">
        <v>73</v>
      </c>
      <c r="E88" s="100">
        <v>15</v>
      </c>
      <c r="F88" s="100">
        <v>16</v>
      </c>
      <c r="H88" s="103" t="s">
        <v>546</v>
      </c>
      <c r="I88" s="19">
        <v>121</v>
      </c>
      <c r="J88" s="19">
        <v>99</v>
      </c>
      <c r="K88" s="19">
        <v>49</v>
      </c>
      <c r="L88" s="19">
        <v>21</v>
      </c>
      <c r="M88" s="19">
        <v>14</v>
      </c>
    </row>
    <row r="89" spans="1:13" ht="15" customHeight="1">
      <c r="A89" s="103" t="s">
        <v>547</v>
      </c>
      <c r="B89" s="100">
        <v>373</v>
      </c>
      <c r="C89" s="100">
        <v>188</v>
      </c>
      <c r="D89" s="100">
        <v>101</v>
      </c>
      <c r="E89" s="100">
        <v>32</v>
      </c>
      <c r="F89" s="100">
        <v>15</v>
      </c>
      <c r="H89" s="103" t="s">
        <v>547</v>
      </c>
      <c r="I89" s="19">
        <v>337</v>
      </c>
      <c r="J89" s="19">
        <v>188</v>
      </c>
      <c r="K89" s="19">
        <v>96</v>
      </c>
      <c r="L89" s="19">
        <v>33</v>
      </c>
      <c r="M89" s="19">
        <v>9</v>
      </c>
    </row>
    <row r="90" spans="1:13" ht="15" customHeight="1">
      <c r="A90" s="103" t="s">
        <v>548</v>
      </c>
      <c r="B90" s="100">
        <v>47</v>
      </c>
      <c r="C90" s="100">
        <v>44</v>
      </c>
      <c r="D90" s="100">
        <v>30</v>
      </c>
      <c r="E90" s="100">
        <v>8</v>
      </c>
      <c r="F90" s="100">
        <v>9</v>
      </c>
      <c r="H90" s="103" t="s">
        <v>548</v>
      </c>
      <c r="I90" s="19">
        <v>53</v>
      </c>
      <c r="J90" s="19">
        <v>37</v>
      </c>
      <c r="K90" s="19">
        <v>28</v>
      </c>
      <c r="L90" s="19">
        <v>7</v>
      </c>
      <c r="M90" s="19">
        <v>9</v>
      </c>
    </row>
    <row r="91" spans="1:13" ht="12.75" customHeight="1">
      <c r="A91" s="103" t="s">
        <v>549</v>
      </c>
      <c r="B91" s="100">
        <v>206</v>
      </c>
      <c r="C91" s="100">
        <v>79</v>
      </c>
      <c r="D91" s="100">
        <v>22</v>
      </c>
      <c r="E91" s="100">
        <v>3</v>
      </c>
      <c r="F91" s="100">
        <v>6</v>
      </c>
      <c r="H91" s="103" t="s">
        <v>549</v>
      </c>
      <c r="I91" s="19">
        <v>203</v>
      </c>
      <c r="J91" s="19">
        <v>69</v>
      </c>
      <c r="K91" s="19">
        <v>20</v>
      </c>
      <c r="L91" s="19">
        <v>6</v>
      </c>
      <c r="M91" s="19">
        <v>4</v>
      </c>
    </row>
    <row r="92" spans="1:13" ht="12.75" customHeight="1">
      <c r="A92" s="103" t="s">
        <v>550</v>
      </c>
      <c r="B92" s="100">
        <v>29</v>
      </c>
      <c r="C92" s="100">
        <v>23</v>
      </c>
      <c r="D92" s="100">
        <v>22</v>
      </c>
      <c r="E92" s="100">
        <v>12</v>
      </c>
      <c r="F92" s="100">
        <v>12</v>
      </c>
      <c r="H92" s="103" t="s">
        <v>550</v>
      </c>
      <c r="I92" s="19">
        <v>27</v>
      </c>
      <c r="J92" s="19">
        <v>20</v>
      </c>
      <c r="K92" s="19">
        <v>26</v>
      </c>
      <c r="L92" s="19">
        <v>8</v>
      </c>
      <c r="M92" s="19">
        <v>10</v>
      </c>
    </row>
    <row r="93" spans="1:13" ht="12.75" customHeight="1">
      <c r="A93" s="103" t="s">
        <v>551</v>
      </c>
      <c r="B93" s="100">
        <v>17</v>
      </c>
      <c r="C93" s="100">
        <v>22</v>
      </c>
      <c r="D93" s="100">
        <v>13</v>
      </c>
      <c r="E93" s="100">
        <v>5</v>
      </c>
      <c r="F93" s="100">
        <v>12</v>
      </c>
      <c r="H93" s="103" t="s">
        <v>551</v>
      </c>
      <c r="I93" s="19">
        <v>16</v>
      </c>
      <c r="J93" s="19">
        <v>22</v>
      </c>
      <c r="K93" s="19">
        <v>12</v>
      </c>
      <c r="L93" s="19">
        <v>5</v>
      </c>
      <c r="M93" s="19">
        <v>12</v>
      </c>
    </row>
    <row r="94" spans="1:13" ht="12.75" customHeight="1">
      <c r="A94" s="103" t="s">
        <v>552</v>
      </c>
      <c r="B94" s="100">
        <v>16</v>
      </c>
      <c r="C94" s="100">
        <v>9</v>
      </c>
      <c r="D94" s="100">
        <v>1</v>
      </c>
      <c r="E94" s="100">
        <v>2</v>
      </c>
      <c r="F94" s="100">
        <v>1</v>
      </c>
      <c r="H94" s="103" t="s">
        <v>552</v>
      </c>
      <c r="I94" s="19">
        <v>14</v>
      </c>
      <c r="J94" s="19">
        <v>12</v>
      </c>
      <c r="K94" s="19">
        <v>1</v>
      </c>
      <c r="L94" s="19">
        <v>4</v>
      </c>
      <c r="M94" s="19">
        <v>1</v>
      </c>
    </row>
    <row r="95" spans="1:13" ht="12.75" customHeight="1">
      <c r="A95" s="103" t="s">
        <v>553</v>
      </c>
      <c r="B95" s="100">
        <v>60</v>
      </c>
      <c r="C95" s="100">
        <v>29</v>
      </c>
      <c r="D95" s="100">
        <v>18</v>
      </c>
      <c r="E95" s="100">
        <v>6</v>
      </c>
      <c r="F95" s="100">
        <v>9</v>
      </c>
      <c r="H95" s="103" t="s">
        <v>553</v>
      </c>
      <c r="I95" s="19">
        <v>56</v>
      </c>
      <c r="J95" s="19">
        <v>23</v>
      </c>
      <c r="K95" s="19">
        <v>13</v>
      </c>
      <c r="L95" s="19">
        <v>7</v>
      </c>
      <c r="M95" s="19">
        <v>8</v>
      </c>
    </row>
    <row r="96" spans="1:13" ht="12.75" customHeight="1">
      <c r="A96" s="103" t="s">
        <v>554</v>
      </c>
      <c r="B96" s="100">
        <v>134</v>
      </c>
      <c r="C96" s="100">
        <v>109</v>
      </c>
      <c r="D96" s="100">
        <v>83</v>
      </c>
      <c r="E96" s="100">
        <v>35</v>
      </c>
      <c r="F96" s="100">
        <v>45</v>
      </c>
      <c r="H96" s="103" t="s">
        <v>554</v>
      </c>
      <c r="I96" s="19">
        <v>146</v>
      </c>
      <c r="J96" s="19">
        <v>116</v>
      </c>
      <c r="K96" s="19">
        <v>82</v>
      </c>
      <c r="L96" s="19">
        <v>35</v>
      </c>
      <c r="M96" s="19">
        <v>41</v>
      </c>
    </row>
    <row r="97" spans="1:13" ht="12.75" customHeight="1">
      <c r="A97" s="103" t="s">
        <v>555</v>
      </c>
      <c r="B97" s="100">
        <v>8</v>
      </c>
      <c r="C97" s="100">
        <v>22</v>
      </c>
      <c r="D97" s="100">
        <v>33</v>
      </c>
      <c r="E97" s="100">
        <v>18</v>
      </c>
      <c r="F97" s="100">
        <v>74</v>
      </c>
      <c r="H97" s="103" t="s">
        <v>555</v>
      </c>
      <c r="I97" s="19">
        <v>12</v>
      </c>
      <c r="J97" s="19">
        <v>22</v>
      </c>
      <c r="K97" s="19">
        <v>22</v>
      </c>
      <c r="L97" s="19">
        <v>22</v>
      </c>
      <c r="M97" s="19">
        <v>73</v>
      </c>
    </row>
    <row r="98" spans="1:13" ht="12.75" customHeight="1">
      <c r="A98" s="103" t="s">
        <v>556</v>
      </c>
      <c r="B98" s="100">
        <v>101</v>
      </c>
      <c r="C98" s="100">
        <v>99</v>
      </c>
      <c r="D98" s="100">
        <v>39</v>
      </c>
      <c r="E98" s="100">
        <v>10</v>
      </c>
      <c r="F98" s="100">
        <v>17</v>
      </c>
      <c r="H98" s="103" t="s">
        <v>556</v>
      </c>
      <c r="I98" s="19">
        <v>98</v>
      </c>
      <c r="J98" s="19">
        <v>96</v>
      </c>
      <c r="K98" s="19">
        <v>40</v>
      </c>
      <c r="L98" s="19">
        <v>10</v>
      </c>
      <c r="M98" s="19">
        <v>19</v>
      </c>
    </row>
    <row r="99" spans="1:13" ht="12.75" customHeight="1">
      <c r="A99" s="103" t="s">
        <v>557</v>
      </c>
      <c r="B99" s="100">
        <v>62</v>
      </c>
      <c r="C99" s="100">
        <v>35</v>
      </c>
      <c r="D99" s="100">
        <v>25</v>
      </c>
      <c r="E99" s="100">
        <v>6</v>
      </c>
      <c r="F99" s="100">
        <v>18</v>
      </c>
      <c r="H99" s="103" t="s">
        <v>557</v>
      </c>
      <c r="I99" s="19">
        <v>59</v>
      </c>
      <c r="J99" s="19">
        <v>37</v>
      </c>
      <c r="K99" s="19">
        <v>27</v>
      </c>
      <c r="L99" s="19">
        <v>6</v>
      </c>
      <c r="M99" s="19">
        <v>18</v>
      </c>
    </row>
    <row r="100" spans="1:13" ht="12.75" customHeight="1">
      <c r="A100" s="103" t="s">
        <v>558</v>
      </c>
      <c r="B100" s="100">
        <v>24</v>
      </c>
      <c r="C100" s="100">
        <v>17</v>
      </c>
      <c r="D100" s="100">
        <v>7</v>
      </c>
      <c r="E100" s="100"/>
      <c r="F100" s="100">
        <v>2</v>
      </c>
      <c r="H100" s="103" t="s">
        <v>558</v>
      </c>
      <c r="I100" s="19">
        <v>24</v>
      </c>
      <c r="J100" s="19">
        <v>21</v>
      </c>
      <c r="K100" s="19">
        <v>9</v>
      </c>
      <c r="L100" s="19">
        <v>1</v>
      </c>
      <c r="M100" s="19">
        <v>2</v>
      </c>
    </row>
    <row r="101" spans="1:13" ht="12.75" customHeight="1">
      <c r="A101" s="103" t="s">
        <v>559</v>
      </c>
      <c r="B101" s="100">
        <v>76</v>
      </c>
      <c r="C101" s="100">
        <v>50</v>
      </c>
      <c r="D101" s="100">
        <v>40</v>
      </c>
      <c r="E101" s="100">
        <v>8</v>
      </c>
      <c r="F101" s="100">
        <v>6</v>
      </c>
      <c r="H101" s="103" t="s">
        <v>559</v>
      </c>
      <c r="I101" s="19">
        <v>83</v>
      </c>
      <c r="J101" s="19">
        <v>56</v>
      </c>
      <c r="K101" s="19">
        <v>41</v>
      </c>
      <c r="L101" s="19">
        <v>5</v>
      </c>
      <c r="M101" s="19">
        <v>4</v>
      </c>
    </row>
    <row r="102" spans="1:13" ht="12.75" customHeight="1">
      <c r="A102" s="103" t="s">
        <v>560</v>
      </c>
      <c r="B102" s="100" t="s">
        <v>207</v>
      </c>
      <c r="C102" s="100" t="s">
        <v>295</v>
      </c>
      <c r="D102" s="100" t="s">
        <v>207</v>
      </c>
      <c r="E102" s="100" t="s">
        <v>207</v>
      </c>
      <c r="F102" s="100" t="s">
        <v>207</v>
      </c>
      <c r="H102" s="103" t="s">
        <v>560</v>
      </c>
      <c r="I102" s="22" t="s">
        <v>207</v>
      </c>
      <c r="J102" s="22" t="s">
        <v>295</v>
      </c>
      <c r="K102" s="22" t="s">
        <v>207</v>
      </c>
      <c r="L102" s="22" t="s">
        <v>207</v>
      </c>
      <c r="M102" s="22" t="s">
        <v>207</v>
      </c>
    </row>
    <row r="103" spans="1:13" ht="12.75" customHeight="1">
      <c r="A103" s="104" t="s">
        <v>561</v>
      </c>
      <c r="B103" s="137">
        <v>6</v>
      </c>
      <c r="C103" s="137" t="s">
        <v>207</v>
      </c>
      <c r="D103" s="137">
        <v>1</v>
      </c>
      <c r="E103" s="137" t="s">
        <v>207</v>
      </c>
      <c r="F103" s="137" t="s">
        <v>207</v>
      </c>
      <c r="H103" s="104" t="s">
        <v>561</v>
      </c>
      <c r="I103" s="87">
        <v>6</v>
      </c>
      <c r="J103" s="87">
        <v>1</v>
      </c>
      <c r="K103" s="87">
        <v>1</v>
      </c>
      <c r="L103" s="131" t="s">
        <v>207</v>
      </c>
      <c r="M103" s="131" t="s">
        <v>207</v>
      </c>
    </row>
    <row r="104" spans="1:13" ht="12.75" customHeight="1">
      <c r="A104" s="270" t="s">
        <v>19</v>
      </c>
      <c r="B104" s="271" t="s">
        <v>0</v>
      </c>
      <c r="C104" s="271"/>
      <c r="D104" s="271"/>
      <c r="E104" s="271"/>
      <c r="F104" s="272"/>
      <c r="H104"/>
      <c r="I104"/>
      <c r="J104"/>
      <c r="K104"/>
      <c r="L104"/>
      <c r="M104"/>
    </row>
    <row r="105" spans="1:13" ht="12.75" customHeight="1">
      <c r="A105" s="270"/>
      <c r="B105" s="271" t="s">
        <v>563</v>
      </c>
      <c r="C105" s="271"/>
      <c r="D105" s="271"/>
      <c r="E105" s="271"/>
      <c r="F105" s="272"/>
      <c r="H105"/>
      <c r="I105"/>
      <c r="J105"/>
      <c r="K105"/>
      <c r="L105"/>
      <c r="M105"/>
    </row>
    <row r="106" spans="1:13" ht="12.75" customHeight="1">
      <c r="A106" s="270"/>
      <c r="B106" s="129" t="s">
        <v>1</v>
      </c>
      <c r="C106" s="129" t="s">
        <v>2</v>
      </c>
      <c r="D106" s="129" t="s">
        <v>3</v>
      </c>
      <c r="E106" s="129" t="s">
        <v>4</v>
      </c>
      <c r="F106" s="130" t="s">
        <v>5</v>
      </c>
      <c r="H106"/>
      <c r="I106"/>
      <c r="J106"/>
      <c r="K106"/>
      <c r="L106"/>
      <c r="M106"/>
    </row>
    <row r="107" spans="1:13" ht="15" customHeight="1">
      <c r="A107" s="273">
        <v>2016</v>
      </c>
      <c r="B107" s="273"/>
      <c r="C107" s="273"/>
      <c r="D107" s="273"/>
      <c r="E107" s="273"/>
      <c r="F107" s="273"/>
      <c r="H107"/>
      <c r="I107"/>
      <c r="J107"/>
      <c r="K107"/>
      <c r="L107"/>
      <c r="M107"/>
    </row>
    <row r="108" spans="1:13" ht="15" customHeight="1">
      <c r="A108" s="138" t="s">
        <v>1</v>
      </c>
      <c r="B108" s="139">
        <f>C108+D108+E108+F108+B133+C133+D133+E133+F133</f>
        <v>76769</v>
      </c>
      <c r="C108" s="139">
        <f>SUM(C109:C129)</f>
        <v>54722</v>
      </c>
      <c r="D108" s="139">
        <f>SUM(D109:D129)</f>
        <v>12191</v>
      </c>
      <c r="E108" s="139">
        <f>SUM(E109:E129)</f>
        <v>5923</v>
      </c>
      <c r="F108" s="139">
        <f>SUM(F109:F129)</f>
        <v>1548</v>
      </c>
      <c r="H108"/>
      <c r="I108"/>
      <c r="J108"/>
      <c r="K108"/>
      <c r="L108"/>
      <c r="M108"/>
    </row>
    <row r="109" spans="1:13" ht="12.75" customHeight="1">
      <c r="A109" s="103" t="s">
        <v>543</v>
      </c>
      <c r="B109" s="139">
        <f>C109+D109+E109+F109+B134+C134+D134+E134+F134</f>
        <v>240</v>
      </c>
      <c r="C109" s="147">
        <v>167</v>
      </c>
      <c r="D109" s="147">
        <v>38</v>
      </c>
      <c r="E109" s="147">
        <v>21</v>
      </c>
      <c r="F109" s="147">
        <v>8</v>
      </c>
      <c r="H109"/>
      <c r="I109"/>
      <c r="J109"/>
      <c r="K109"/>
      <c r="L109"/>
      <c r="M109"/>
    </row>
    <row r="110" spans="1:13" ht="12.75" customHeight="1">
      <c r="A110" s="103" t="s">
        <v>544</v>
      </c>
      <c r="B110" s="139">
        <f aca="true" t="shared" si="0" ref="B110:B129">C110+D110+E110+F110+B135+C135+D135+E135+F135</f>
        <v>41</v>
      </c>
      <c r="C110" s="147">
        <v>31</v>
      </c>
      <c r="D110" s="147">
        <v>3</v>
      </c>
      <c r="E110" s="147">
        <v>4</v>
      </c>
      <c r="F110" s="147">
        <v>0</v>
      </c>
      <c r="H110"/>
      <c r="I110"/>
      <c r="J110"/>
      <c r="K110"/>
      <c r="L110"/>
      <c r="M110"/>
    </row>
    <row r="111" spans="1:13" ht="12.75" customHeight="1">
      <c r="A111" s="103" t="s">
        <v>542</v>
      </c>
      <c r="B111" s="139">
        <f t="shared" si="0"/>
        <v>3268</v>
      </c>
      <c r="C111" s="147">
        <v>2178</v>
      </c>
      <c r="D111" s="147">
        <v>570</v>
      </c>
      <c r="E111" s="147">
        <v>320</v>
      </c>
      <c r="F111" s="147">
        <v>90</v>
      </c>
      <c r="H111"/>
      <c r="I111"/>
      <c r="J111"/>
      <c r="K111"/>
      <c r="L111"/>
      <c r="M111"/>
    </row>
    <row r="112" spans="1:13" ht="12.75" customHeight="1">
      <c r="A112" s="103" t="s">
        <v>541</v>
      </c>
      <c r="B112" s="139">
        <f t="shared" si="0"/>
        <v>21</v>
      </c>
      <c r="C112" s="147">
        <v>10</v>
      </c>
      <c r="D112" s="147">
        <v>3</v>
      </c>
      <c r="E112" s="147">
        <v>3</v>
      </c>
      <c r="F112" s="147">
        <v>0</v>
      </c>
      <c r="H112"/>
      <c r="I112"/>
      <c r="J112"/>
      <c r="K112"/>
      <c r="L112"/>
      <c r="M112"/>
    </row>
    <row r="113" spans="1:13" ht="12.75" customHeight="1">
      <c r="A113" s="103" t="s">
        <v>545</v>
      </c>
      <c r="B113" s="139">
        <f t="shared" si="0"/>
        <v>129</v>
      </c>
      <c r="C113" s="147">
        <v>86</v>
      </c>
      <c r="D113" s="147">
        <v>23</v>
      </c>
      <c r="E113" s="147">
        <v>9</v>
      </c>
      <c r="F113" s="147">
        <v>2</v>
      </c>
      <c r="H113"/>
      <c r="I113"/>
      <c r="J113"/>
      <c r="K113"/>
      <c r="L113"/>
      <c r="M113"/>
    </row>
    <row r="114" spans="1:13" ht="12.75" customHeight="1">
      <c r="A114" s="103" t="s">
        <v>546</v>
      </c>
      <c r="B114" s="139">
        <f t="shared" si="0"/>
        <v>4674</v>
      </c>
      <c r="C114" s="147">
        <v>3475</v>
      </c>
      <c r="D114" s="147">
        <v>547</v>
      </c>
      <c r="E114" s="147">
        <v>325</v>
      </c>
      <c r="F114" s="147">
        <v>107</v>
      </c>
      <c r="H114"/>
      <c r="I114"/>
      <c r="J114"/>
      <c r="K114"/>
      <c r="L114"/>
      <c r="M114"/>
    </row>
    <row r="115" spans="1:13" ht="12.75" customHeight="1">
      <c r="A115" s="103" t="s">
        <v>547</v>
      </c>
      <c r="B115" s="139">
        <f t="shared" si="0"/>
        <v>29016</v>
      </c>
      <c r="C115" s="147">
        <v>20141</v>
      </c>
      <c r="D115" s="147">
        <v>5307</v>
      </c>
      <c r="E115" s="147">
        <v>2431</v>
      </c>
      <c r="F115" s="147">
        <v>521</v>
      </c>
      <c r="H115"/>
      <c r="I115"/>
      <c r="J115"/>
      <c r="K115"/>
      <c r="L115"/>
      <c r="M115"/>
    </row>
    <row r="116" spans="1:13" ht="12.75" customHeight="1">
      <c r="A116" s="103" t="s">
        <v>548</v>
      </c>
      <c r="B116" s="139">
        <f t="shared" si="0"/>
        <v>2153</v>
      </c>
      <c r="C116" s="147">
        <v>1498</v>
      </c>
      <c r="D116" s="147">
        <v>311</v>
      </c>
      <c r="E116" s="147">
        <v>150</v>
      </c>
      <c r="F116" s="147">
        <v>67</v>
      </c>
      <c r="H116"/>
      <c r="I116"/>
      <c r="J116"/>
      <c r="K116"/>
      <c r="L116"/>
      <c r="M116"/>
    </row>
    <row r="117" spans="1:13" ht="12.75" customHeight="1">
      <c r="A117" s="103" t="s">
        <v>549</v>
      </c>
      <c r="B117" s="139">
        <f t="shared" si="0"/>
        <v>6785</v>
      </c>
      <c r="C117" s="147">
        <v>3785</v>
      </c>
      <c r="D117" s="147">
        <v>1484</v>
      </c>
      <c r="E117" s="147">
        <v>973</v>
      </c>
      <c r="F117" s="147">
        <v>266</v>
      </c>
      <c r="H117"/>
      <c r="I117"/>
      <c r="J117"/>
      <c r="K117"/>
      <c r="L117"/>
      <c r="M117"/>
    </row>
    <row r="118" spans="1:13" ht="12.75" customHeight="1">
      <c r="A118" s="103" t="s">
        <v>550</v>
      </c>
      <c r="B118" s="139">
        <f t="shared" si="0"/>
        <v>3237</v>
      </c>
      <c r="C118" s="147">
        <v>2743</v>
      </c>
      <c r="D118" s="147">
        <v>223</v>
      </c>
      <c r="E118" s="147">
        <v>131</v>
      </c>
      <c r="F118" s="147">
        <v>41</v>
      </c>
      <c r="H118"/>
      <c r="I118"/>
      <c r="J118"/>
      <c r="K118"/>
      <c r="L118"/>
      <c r="M118"/>
    </row>
    <row r="119" spans="1:13" ht="12.75" customHeight="1">
      <c r="A119" s="103" t="s">
        <v>551</v>
      </c>
      <c r="B119" s="139">
        <f t="shared" si="0"/>
        <v>1478</v>
      </c>
      <c r="C119" s="147">
        <v>1244</v>
      </c>
      <c r="D119" s="147">
        <v>135</v>
      </c>
      <c r="E119" s="147">
        <v>40</v>
      </c>
      <c r="F119" s="147">
        <v>12</v>
      </c>
      <c r="H119"/>
      <c r="I119"/>
      <c r="J119"/>
      <c r="K119"/>
      <c r="L119"/>
      <c r="M119"/>
    </row>
    <row r="120" spans="1:13" ht="12.75" customHeight="1">
      <c r="A120" s="103" t="s">
        <v>552</v>
      </c>
      <c r="B120" s="139">
        <f t="shared" si="0"/>
        <v>1657</v>
      </c>
      <c r="C120" s="147">
        <v>1327</v>
      </c>
      <c r="D120" s="147">
        <v>201</v>
      </c>
      <c r="E120" s="147">
        <v>79</v>
      </c>
      <c r="F120" s="147">
        <v>19</v>
      </c>
      <c r="H120"/>
      <c r="I120"/>
      <c r="J120"/>
      <c r="K120"/>
      <c r="L120"/>
      <c r="M120"/>
    </row>
    <row r="121" spans="1:13" ht="12.75" customHeight="1">
      <c r="A121" s="103" t="s">
        <v>553</v>
      </c>
      <c r="B121" s="139">
        <f t="shared" si="0"/>
        <v>6651</v>
      </c>
      <c r="C121" s="147">
        <v>5504</v>
      </c>
      <c r="D121" s="147">
        <v>743</v>
      </c>
      <c r="E121" s="147">
        <v>248</v>
      </c>
      <c r="F121" s="147">
        <v>67</v>
      </c>
      <c r="H121"/>
      <c r="I121"/>
      <c r="J121"/>
      <c r="K121"/>
      <c r="L121"/>
      <c r="M121"/>
    </row>
    <row r="122" spans="1:13" ht="12.75" customHeight="1">
      <c r="A122" s="103" t="s">
        <v>554</v>
      </c>
      <c r="B122" s="139">
        <f t="shared" si="0"/>
        <v>5397</v>
      </c>
      <c r="C122" s="147">
        <v>3783</v>
      </c>
      <c r="D122" s="147">
        <v>790</v>
      </c>
      <c r="E122" s="147">
        <v>350</v>
      </c>
      <c r="F122" s="147">
        <v>121</v>
      </c>
      <c r="H122"/>
      <c r="I122"/>
      <c r="J122"/>
      <c r="K122"/>
      <c r="L122"/>
      <c r="M122"/>
    </row>
    <row r="123" spans="1:13" ht="12.75" customHeight="1">
      <c r="A123" s="103" t="s">
        <v>555</v>
      </c>
      <c r="B123" s="139">
        <f t="shared" si="0"/>
        <v>9</v>
      </c>
      <c r="C123" s="147">
        <v>1</v>
      </c>
      <c r="D123" s="147">
        <v>0</v>
      </c>
      <c r="E123" s="147">
        <v>0</v>
      </c>
      <c r="F123" s="147">
        <v>1</v>
      </c>
      <c r="H123"/>
      <c r="I123"/>
      <c r="J123"/>
      <c r="K123"/>
      <c r="L123"/>
      <c r="M123"/>
    </row>
    <row r="124" spans="1:13" ht="12.75" customHeight="1">
      <c r="A124" s="103" t="s">
        <v>556</v>
      </c>
      <c r="B124" s="139">
        <f t="shared" si="0"/>
        <v>2374</v>
      </c>
      <c r="C124" s="147">
        <v>1430</v>
      </c>
      <c r="D124" s="147">
        <v>390</v>
      </c>
      <c r="E124" s="147">
        <v>285</v>
      </c>
      <c r="F124" s="147">
        <v>84</v>
      </c>
      <c r="H124"/>
      <c r="I124"/>
      <c r="J124"/>
      <c r="K124"/>
      <c r="L124"/>
      <c r="M124"/>
    </row>
    <row r="125" spans="1:13" ht="12.75" customHeight="1">
      <c r="A125" s="103" t="s">
        <v>557</v>
      </c>
      <c r="B125" s="139">
        <f t="shared" si="0"/>
        <v>5208</v>
      </c>
      <c r="C125" s="147">
        <v>3845</v>
      </c>
      <c r="D125" s="147">
        <v>821</v>
      </c>
      <c r="E125" s="147">
        <v>325</v>
      </c>
      <c r="F125" s="147">
        <v>80</v>
      </c>
      <c r="H125"/>
      <c r="I125"/>
      <c r="J125"/>
      <c r="K125"/>
      <c r="L125"/>
      <c r="M125"/>
    </row>
    <row r="126" spans="1:13" ht="12.75" customHeight="1">
      <c r="A126" s="103" t="s">
        <v>558</v>
      </c>
      <c r="B126" s="139">
        <f t="shared" si="0"/>
        <v>1045</v>
      </c>
      <c r="C126" s="147">
        <v>709</v>
      </c>
      <c r="D126" s="147">
        <v>166</v>
      </c>
      <c r="E126" s="147">
        <v>99</v>
      </c>
      <c r="F126" s="147">
        <v>36</v>
      </c>
      <c r="H126"/>
      <c r="I126"/>
      <c r="J126"/>
      <c r="K126"/>
      <c r="L126"/>
      <c r="M126"/>
    </row>
    <row r="127" spans="1:13" ht="12.75" customHeight="1">
      <c r="A127" s="103" t="s">
        <v>559</v>
      </c>
      <c r="B127" s="139">
        <f t="shared" si="0"/>
        <v>3386</v>
      </c>
      <c r="C127" s="147">
        <v>2765</v>
      </c>
      <c r="D127" s="147">
        <v>436</v>
      </c>
      <c r="E127" s="147">
        <v>130</v>
      </c>
      <c r="F127" s="147">
        <v>26</v>
      </c>
      <c r="H127"/>
      <c r="I127"/>
      <c r="J127"/>
      <c r="K127"/>
      <c r="L127"/>
      <c r="M127"/>
    </row>
    <row r="128" spans="1:13" ht="12.75" customHeight="1">
      <c r="A128" s="103" t="s">
        <v>560</v>
      </c>
      <c r="B128" s="139">
        <f t="shared" si="0"/>
        <v>0</v>
      </c>
      <c r="C128" s="100">
        <v>0</v>
      </c>
      <c r="D128" s="100">
        <v>0</v>
      </c>
      <c r="E128" s="100">
        <v>0</v>
      </c>
      <c r="F128" s="100">
        <v>0</v>
      </c>
      <c r="H128"/>
      <c r="I128"/>
      <c r="J128"/>
      <c r="K128"/>
      <c r="L128"/>
      <c r="M128"/>
    </row>
    <row r="129" spans="1:13" ht="12.75" customHeight="1">
      <c r="A129" s="103" t="s">
        <v>561</v>
      </c>
      <c r="B129" s="139">
        <f t="shared" si="0"/>
        <v>0</v>
      </c>
      <c r="C129" s="137">
        <v>0</v>
      </c>
      <c r="D129" s="137">
        <v>0</v>
      </c>
      <c r="E129" s="137">
        <v>0</v>
      </c>
      <c r="F129" s="137">
        <v>0</v>
      </c>
      <c r="H129"/>
      <c r="I129"/>
      <c r="J129"/>
      <c r="K129"/>
      <c r="L129"/>
      <c r="M129"/>
    </row>
    <row r="130" spans="1:13" ht="15" customHeight="1">
      <c r="A130" s="270" t="s">
        <v>19</v>
      </c>
      <c r="B130" s="271" t="s">
        <v>0</v>
      </c>
      <c r="C130" s="271"/>
      <c r="D130" s="271"/>
      <c r="E130" s="271"/>
      <c r="F130" s="272"/>
      <c r="H130"/>
      <c r="I130"/>
      <c r="J130"/>
      <c r="K130"/>
      <c r="L130"/>
      <c r="M130"/>
    </row>
    <row r="131" spans="1:13" ht="15" customHeight="1">
      <c r="A131" s="270"/>
      <c r="B131" s="271" t="s">
        <v>563</v>
      </c>
      <c r="C131" s="271"/>
      <c r="D131" s="271"/>
      <c r="E131" s="271"/>
      <c r="F131" s="272"/>
      <c r="H131"/>
      <c r="I131"/>
      <c r="J131"/>
      <c r="K131"/>
      <c r="L131"/>
      <c r="M131"/>
    </row>
    <row r="132" spans="1:13" ht="15" customHeight="1">
      <c r="A132" s="270"/>
      <c r="B132" s="129" t="s">
        <v>15</v>
      </c>
      <c r="C132" s="129" t="s">
        <v>16</v>
      </c>
      <c r="D132" s="129" t="s">
        <v>17</v>
      </c>
      <c r="E132" s="129" t="s">
        <v>18</v>
      </c>
      <c r="F132" s="143" t="s">
        <v>281</v>
      </c>
      <c r="H132"/>
      <c r="I132"/>
      <c r="J132"/>
      <c r="K132"/>
      <c r="L132"/>
      <c r="M132"/>
    </row>
    <row r="133" spans="1:13" ht="15" customHeight="1">
      <c r="A133" s="149" t="s">
        <v>1</v>
      </c>
      <c r="B133" s="151">
        <f>SUM(B134:B154)</f>
        <v>1098</v>
      </c>
      <c r="C133" s="151">
        <f>SUM(C134:C154)</f>
        <v>681</v>
      </c>
      <c r="D133" s="151">
        <f>SUM(D134:D154)</f>
        <v>358</v>
      </c>
      <c r="E133" s="151">
        <f>SUM(E134:E154)</f>
        <v>117</v>
      </c>
      <c r="F133" s="151">
        <f>SUM(F134:F154)</f>
        <v>131</v>
      </c>
      <c r="H133"/>
      <c r="I133"/>
      <c r="J133"/>
      <c r="K133"/>
      <c r="L133"/>
      <c r="M133"/>
    </row>
    <row r="134" spans="1:13" ht="12.75" customHeight="1">
      <c r="A134" s="103" t="s">
        <v>543</v>
      </c>
      <c r="B134" s="148">
        <v>3</v>
      </c>
      <c r="C134" s="148">
        <v>1</v>
      </c>
      <c r="D134" s="148">
        <v>2</v>
      </c>
      <c r="E134" s="148">
        <v>0</v>
      </c>
      <c r="F134" s="148">
        <v>0</v>
      </c>
      <c r="H134"/>
      <c r="I134"/>
      <c r="J134"/>
      <c r="K134"/>
      <c r="L134"/>
      <c r="M134"/>
    </row>
    <row r="135" spans="1:13" ht="12.75" customHeight="1">
      <c r="A135" s="103" t="s">
        <v>544</v>
      </c>
      <c r="B135" s="147">
        <v>1</v>
      </c>
      <c r="C135" s="147">
        <v>2</v>
      </c>
      <c r="D135" s="147">
        <v>0</v>
      </c>
      <c r="E135" s="147">
        <v>0</v>
      </c>
      <c r="F135" s="147">
        <v>0</v>
      </c>
      <c r="H135"/>
      <c r="I135"/>
      <c r="J135"/>
      <c r="K135"/>
      <c r="L135"/>
      <c r="M135"/>
    </row>
    <row r="136" spans="1:13" ht="12.75" customHeight="1">
      <c r="A136" s="103" t="s">
        <v>542</v>
      </c>
      <c r="B136" s="147">
        <v>52</v>
      </c>
      <c r="C136" s="147">
        <v>35</v>
      </c>
      <c r="D136" s="147">
        <v>13</v>
      </c>
      <c r="E136" s="147">
        <v>5</v>
      </c>
      <c r="F136" s="147">
        <v>5</v>
      </c>
      <c r="H136"/>
      <c r="I136"/>
      <c r="J136"/>
      <c r="K136"/>
      <c r="L136"/>
      <c r="M136"/>
    </row>
    <row r="137" spans="1:13" ht="12.75" customHeight="1">
      <c r="A137" s="103" t="s">
        <v>541</v>
      </c>
      <c r="B137" s="147">
        <v>1</v>
      </c>
      <c r="C137" s="147">
        <v>0</v>
      </c>
      <c r="D137" s="147">
        <v>0</v>
      </c>
      <c r="E137" s="147">
        <v>1</v>
      </c>
      <c r="F137" s="147">
        <v>3</v>
      </c>
      <c r="H137"/>
      <c r="I137"/>
      <c r="J137"/>
      <c r="K137"/>
      <c r="L137"/>
      <c r="M137"/>
    </row>
    <row r="138" spans="1:13" ht="12.75" customHeight="1">
      <c r="A138" s="103" t="s">
        <v>545</v>
      </c>
      <c r="B138" s="147">
        <v>3</v>
      </c>
      <c r="C138" s="147">
        <v>3</v>
      </c>
      <c r="D138" s="147">
        <v>1</v>
      </c>
      <c r="E138" s="147">
        <v>0</v>
      </c>
      <c r="F138" s="147">
        <v>2</v>
      </c>
      <c r="H138"/>
      <c r="I138"/>
      <c r="J138"/>
      <c r="K138"/>
      <c r="L138"/>
      <c r="M138"/>
    </row>
    <row r="139" spans="1:13" ht="12.75" customHeight="1">
      <c r="A139" s="103" t="s">
        <v>546</v>
      </c>
      <c r="B139" s="147">
        <v>79</v>
      </c>
      <c r="C139" s="147">
        <v>72</v>
      </c>
      <c r="D139" s="147">
        <v>42</v>
      </c>
      <c r="E139" s="147">
        <v>17</v>
      </c>
      <c r="F139" s="147">
        <v>10</v>
      </c>
      <c r="H139"/>
      <c r="I139"/>
      <c r="J139"/>
      <c r="K139"/>
      <c r="L139"/>
      <c r="M139"/>
    </row>
    <row r="140" spans="1:13" ht="12.75" customHeight="1">
      <c r="A140" s="103" t="s">
        <v>547</v>
      </c>
      <c r="B140" s="147">
        <v>310</v>
      </c>
      <c r="C140" s="147">
        <v>182</v>
      </c>
      <c r="D140" s="147">
        <v>85</v>
      </c>
      <c r="E140" s="147">
        <v>27</v>
      </c>
      <c r="F140" s="147">
        <v>12</v>
      </c>
      <c r="H140"/>
      <c r="I140"/>
      <c r="J140"/>
      <c r="K140"/>
      <c r="L140"/>
      <c r="M140"/>
    </row>
    <row r="141" spans="1:13" ht="12.75" customHeight="1">
      <c r="A141" s="103" t="s">
        <v>548</v>
      </c>
      <c r="B141" s="147">
        <v>58</v>
      </c>
      <c r="C141" s="147">
        <v>32</v>
      </c>
      <c r="D141" s="147">
        <v>20</v>
      </c>
      <c r="E141" s="147">
        <v>6</v>
      </c>
      <c r="F141" s="147">
        <v>11</v>
      </c>
      <c r="H141"/>
      <c r="I141"/>
      <c r="J141"/>
      <c r="K141"/>
      <c r="L141"/>
      <c r="M141"/>
    </row>
    <row r="142" spans="1:13" ht="12.75" customHeight="1">
      <c r="A142" s="103" t="s">
        <v>549</v>
      </c>
      <c r="B142" s="147">
        <v>188</v>
      </c>
      <c r="C142" s="147">
        <v>61</v>
      </c>
      <c r="D142" s="147">
        <v>19</v>
      </c>
      <c r="E142" s="147">
        <v>7</v>
      </c>
      <c r="F142" s="147">
        <v>2</v>
      </c>
      <c r="H142"/>
      <c r="I142"/>
      <c r="J142"/>
      <c r="K142"/>
      <c r="L142"/>
      <c r="M142"/>
    </row>
    <row r="143" spans="1:13" ht="12.75" customHeight="1">
      <c r="A143" s="103" t="s">
        <v>550</v>
      </c>
      <c r="B143" s="147">
        <v>38</v>
      </c>
      <c r="C143" s="147">
        <v>22</v>
      </c>
      <c r="D143" s="147">
        <v>19</v>
      </c>
      <c r="E143" s="147">
        <v>10</v>
      </c>
      <c r="F143" s="147">
        <v>10</v>
      </c>
      <c r="H143"/>
      <c r="I143"/>
      <c r="J143"/>
      <c r="K143"/>
      <c r="L143"/>
      <c r="M143"/>
    </row>
    <row r="144" spans="1:13" ht="12.75" customHeight="1">
      <c r="A144" s="103" t="s">
        <v>551</v>
      </c>
      <c r="B144" s="147">
        <v>9</v>
      </c>
      <c r="C144" s="147">
        <v>15</v>
      </c>
      <c r="D144" s="147">
        <v>12</v>
      </c>
      <c r="E144" s="147">
        <v>4</v>
      </c>
      <c r="F144" s="147">
        <v>7</v>
      </c>
      <c r="H144"/>
      <c r="I144"/>
      <c r="J144"/>
      <c r="K144"/>
      <c r="L144"/>
      <c r="M144"/>
    </row>
    <row r="145" spans="1:13" ht="12.75" customHeight="1">
      <c r="A145" s="103" t="s">
        <v>552</v>
      </c>
      <c r="B145" s="147">
        <v>15</v>
      </c>
      <c r="C145" s="147">
        <v>7</v>
      </c>
      <c r="D145" s="147">
        <v>5</v>
      </c>
      <c r="E145" s="147">
        <v>3</v>
      </c>
      <c r="F145" s="147">
        <v>1</v>
      </c>
      <c r="H145"/>
      <c r="I145"/>
      <c r="J145"/>
      <c r="K145"/>
      <c r="L145"/>
      <c r="M145"/>
    </row>
    <row r="146" spans="1:13" ht="12.75" customHeight="1">
      <c r="A146" s="103" t="s">
        <v>553</v>
      </c>
      <c r="B146" s="147">
        <v>42</v>
      </c>
      <c r="C146" s="147">
        <v>23</v>
      </c>
      <c r="D146" s="147">
        <v>11</v>
      </c>
      <c r="E146" s="147">
        <v>6</v>
      </c>
      <c r="F146" s="147">
        <v>7</v>
      </c>
      <c r="H146"/>
      <c r="I146"/>
      <c r="J146"/>
      <c r="K146"/>
      <c r="L146"/>
      <c r="M146"/>
    </row>
    <row r="147" spans="1:13" ht="12.75" customHeight="1">
      <c r="A147" s="103" t="s">
        <v>554</v>
      </c>
      <c r="B147" s="147">
        <v>112</v>
      </c>
      <c r="C147" s="147">
        <v>101</v>
      </c>
      <c r="D147" s="147">
        <v>75</v>
      </c>
      <c r="E147" s="147">
        <v>24</v>
      </c>
      <c r="F147" s="147">
        <v>41</v>
      </c>
      <c r="H147"/>
      <c r="I147"/>
      <c r="J147"/>
      <c r="K147"/>
      <c r="L147"/>
      <c r="M147"/>
    </row>
    <row r="148" spans="1:13" ht="12.75" customHeight="1">
      <c r="A148" s="103" t="s">
        <v>555</v>
      </c>
      <c r="B148" s="147">
        <v>0</v>
      </c>
      <c r="C148" s="147">
        <v>1</v>
      </c>
      <c r="D148" s="147">
        <v>2</v>
      </c>
      <c r="E148" s="147">
        <v>1</v>
      </c>
      <c r="F148" s="147">
        <v>3</v>
      </c>
      <c r="H148"/>
      <c r="I148"/>
      <c r="J148"/>
      <c r="K148"/>
      <c r="L148"/>
      <c r="M148"/>
    </row>
    <row r="149" spans="1:13" ht="12.75" customHeight="1">
      <c r="A149" s="103" t="s">
        <v>556</v>
      </c>
      <c r="B149" s="147">
        <v>89</v>
      </c>
      <c r="C149" s="147">
        <v>72</v>
      </c>
      <c r="D149" s="147">
        <v>16</v>
      </c>
      <c r="E149" s="147">
        <v>2</v>
      </c>
      <c r="F149" s="147">
        <v>6</v>
      </c>
      <c r="H149"/>
      <c r="I149"/>
      <c r="J149"/>
      <c r="K149"/>
      <c r="L149"/>
      <c r="M149"/>
    </row>
    <row r="150" spans="1:13" ht="12.75" customHeight="1">
      <c r="A150" s="103" t="s">
        <v>557</v>
      </c>
      <c r="B150" s="147">
        <v>60</v>
      </c>
      <c r="C150" s="147">
        <v>39</v>
      </c>
      <c r="D150" s="147">
        <v>24</v>
      </c>
      <c r="E150" s="147">
        <v>3</v>
      </c>
      <c r="F150" s="147">
        <v>11</v>
      </c>
      <c r="H150"/>
      <c r="I150"/>
      <c r="J150"/>
      <c r="K150"/>
      <c r="L150"/>
      <c r="M150"/>
    </row>
    <row r="151" spans="1:13" ht="12.75" customHeight="1">
      <c r="A151" s="103" t="s">
        <v>558</v>
      </c>
      <c r="B151" s="147">
        <v>22</v>
      </c>
      <c r="C151" s="147">
        <v>7</v>
      </c>
      <c r="D151" s="147">
        <v>6</v>
      </c>
      <c r="E151" s="147">
        <v>0</v>
      </c>
      <c r="F151" s="147">
        <v>0</v>
      </c>
      <c r="H151"/>
      <c r="I151"/>
      <c r="J151"/>
      <c r="K151"/>
      <c r="L151"/>
      <c r="M151"/>
    </row>
    <row r="152" spans="1:13" ht="12.75" customHeight="1">
      <c r="A152" s="103" t="s">
        <v>559</v>
      </c>
      <c r="B152" s="147">
        <v>16</v>
      </c>
      <c r="C152" s="147">
        <v>6</v>
      </c>
      <c r="D152" s="147">
        <v>6</v>
      </c>
      <c r="E152" s="147">
        <v>1</v>
      </c>
      <c r="F152" s="147">
        <v>0</v>
      </c>
      <c r="H152"/>
      <c r="I152"/>
      <c r="J152"/>
      <c r="K152"/>
      <c r="L152"/>
      <c r="M152"/>
    </row>
    <row r="153" spans="1:13" ht="12.75" customHeight="1">
      <c r="A153" s="103" t="s">
        <v>560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H153"/>
      <c r="I153"/>
      <c r="J153"/>
      <c r="K153"/>
      <c r="L153"/>
      <c r="M153"/>
    </row>
    <row r="154" spans="1:13" ht="12.75" customHeight="1">
      <c r="A154" s="104" t="s">
        <v>561</v>
      </c>
      <c r="B154" s="137">
        <v>0</v>
      </c>
      <c r="C154" s="137">
        <v>0</v>
      </c>
      <c r="D154" s="137">
        <v>0</v>
      </c>
      <c r="E154" s="137">
        <v>0</v>
      </c>
      <c r="F154" s="137">
        <v>0</v>
      </c>
      <c r="H154"/>
      <c r="I154"/>
      <c r="J154"/>
      <c r="K154"/>
      <c r="L154"/>
      <c r="M154"/>
    </row>
    <row r="155" spans="1:8" ht="12.75" customHeight="1">
      <c r="A155" s="12" t="s">
        <v>605</v>
      </c>
      <c r="H155" s="12"/>
    </row>
    <row r="156" spans="1:12" ht="12.75" customHeight="1">
      <c r="A156" s="152" t="s">
        <v>562</v>
      </c>
      <c r="H156" s="152"/>
      <c r="I156" s="18"/>
      <c r="J156" s="18"/>
      <c r="K156" s="18"/>
      <c r="L156" s="18"/>
    </row>
    <row r="157" spans="9:12" ht="12.75" customHeight="1">
      <c r="I157" s="18"/>
      <c r="J157" s="18"/>
      <c r="K157" s="18"/>
      <c r="L157" s="18"/>
    </row>
    <row r="158" spans="1:12" ht="12.75" customHeight="1">
      <c r="A158" s="219" t="s">
        <v>615</v>
      </c>
      <c r="B158" s="66"/>
      <c r="C158" s="66"/>
      <c r="D158" s="66"/>
      <c r="E158" s="66"/>
      <c r="F158" s="66"/>
      <c r="I158" s="19"/>
      <c r="J158" s="18"/>
      <c r="K158" s="18"/>
      <c r="L158" s="18"/>
    </row>
    <row r="159" spans="1:12" ht="12.75" customHeight="1">
      <c r="A159" s="118" t="s">
        <v>610</v>
      </c>
      <c r="B159" s="66"/>
      <c r="C159" s="66"/>
      <c r="D159" s="66"/>
      <c r="E159" s="66"/>
      <c r="F159" s="66"/>
      <c r="I159" s="18"/>
      <c r="J159" s="18"/>
      <c r="K159" s="18"/>
      <c r="L159" s="18"/>
    </row>
    <row r="160" spans="1:12" ht="15" customHeight="1">
      <c r="A160" s="219" t="s">
        <v>611</v>
      </c>
      <c r="B160" s="66"/>
      <c r="C160" s="66"/>
      <c r="D160" s="66"/>
      <c r="E160" s="66"/>
      <c r="F160" s="66"/>
      <c r="I160" s="18"/>
      <c r="J160" s="18"/>
      <c r="K160" s="18"/>
      <c r="L160" s="18"/>
    </row>
    <row r="161" spans="1:12" ht="15" customHeight="1">
      <c r="A161" s="118" t="s">
        <v>612</v>
      </c>
      <c r="B161" s="66"/>
      <c r="C161" s="66"/>
      <c r="D161" s="66"/>
      <c r="E161" s="66"/>
      <c r="F161" s="66"/>
      <c r="I161" s="19"/>
      <c r="J161" s="18"/>
      <c r="K161" s="18"/>
      <c r="L161" s="18"/>
    </row>
    <row r="162" spans="1:12" ht="15" customHeight="1">
      <c r="A162" s="219" t="s">
        <v>613</v>
      </c>
      <c r="I162" s="19"/>
      <c r="J162" s="19"/>
      <c r="K162" s="19"/>
      <c r="L162" s="18"/>
    </row>
    <row r="163" spans="1:12" ht="15" customHeight="1">
      <c r="A163" s="118" t="s">
        <v>614</v>
      </c>
      <c r="I163" s="19"/>
      <c r="J163" s="18"/>
      <c r="K163" s="18"/>
      <c r="L163" s="18"/>
    </row>
    <row r="164" spans="1:12" ht="15" customHeight="1">
      <c r="A164" s="219" t="s">
        <v>606</v>
      </c>
      <c r="I164" s="19"/>
      <c r="J164" s="19"/>
      <c r="K164" s="18"/>
      <c r="L164" s="18"/>
    </row>
    <row r="165" spans="1:12" ht="12.75" customHeight="1">
      <c r="A165" s="118" t="s">
        <v>607</v>
      </c>
      <c r="I165" s="19"/>
      <c r="J165" s="18"/>
      <c r="K165" s="18"/>
      <c r="L165" s="18"/>
    </row>
    <row r="166" spans="1:17" ht="12.75" customHeight="1">
      <c r="A166" s="118" t="s">
        <v>608</v>
      </c>
      <c r="H166" s="28"/>
      <c r="I166" s="28"/>
      <c r="J166" s="28"/>
      <c r="K166" s="28"/>
      <c r="L166" s="28"/>
      <c r="M166" s="24"/>
      <c r="N166" s="24"/>
      <c r="O166" s="24"/>
      <c r="P166" s="24"/>
      <c r="Q166" s="21"/>
    </row>
    <row r="167" spans="1:16" ht="12.75" customHeight="1">
      <c r="A167" s="118" t="s">
        <v>609</v>
      </c>
      <c r="H167" s="18"/>
      <c r="I167" s="19"/>
      <c r="J167" s="18"/>
      <c r="K167" s="18"/>
      <c r="L167" s="18"/>
      <c r="M167" s="18"/>
      <c r="N167" s="26"/>
      <c r="O167" s="26"/>
      <c r="P167" s="26"/>
    </row>
    <row r="168" spans="8:17" ht="12.75" customHeight="1">
      <c r="H168" s="19"/>
      <c r="I168" s="19"/>
      <c r="J168" s="18"/>
      <c r="K168" s="18"/>
      <c r="L168" s="18"/>
      <c r="M168" s="18"/>
      <c r="N168" s="18"/>
      <c r="O168" s="18"/>
      <c r="P168" s="18"/>
      <c r="Q168" s="21"/>
    </row>
    <row r="169" spans="8:16" ht="12.75" customHeight="1">
      <c r="H169" s="18"/>
      <c r="I169" s="19"/>
      <c r="J169" s="19"/>
      <c r="K169" s="18"/>
      <c r="L169" s="18"/>
      <c r="M169" s="18"/>
      <c r="N169" s="26"/>
      <c r="O169" s="18"/>
      <c r="P169" s="18"/>
    </row>
    <row r="170" spans="8:16" ht="12.75" customHeight="1">
      <c r="H170" s="18"/>
      <c r="I170" s="18"/>
      <c r="J170" s="26"/>
      <c r="K170" s="18"/>
      <c r="L170" s="18"/>
      <c r="M170" s="18"/>
      <c r="N170" s="18"/>
      <c r="O170" s="26"/>
      <c r="P170" s="18"/>
    </row>
    <row r="171" spans="8:17" ht="12.75" customHeight="1">
      <c r="H171" s="19"/>
      <c r="I171" s="19"/>
      <c r="J171" s="18"/>
      <c r="K171" s="18"/>
      <c r="L171" s="18"/>
      <c r="M171" s="18"/>
      <c r="N171" s="18"/>
      <c r="O171" s="18"/>
      <c r="P171" s="18"/>
      <c r="Q171" s="21"/>
    </row>
    <row r="172" spans="8:17" ht="12.75" customHeight="1">
      <c r="H172" s="19"/>
      <c r="I172" s="19"/>
      <c r="J172" s="18"/>
      <c r="K172" s="18"/>
      <c r="L172" s="18"/>
      <c r="M172" s="18"/>
      <c r="N172" s="18"/>
      <c r="O172" s="18"/>
      <c r="P172" s="18"/>
      <c r="Q172" s="21"/>
    </row>
    <row r="173" spans="8:17" ht="12.75" customHeight="1">
      <c r="H173" s="19"/>
      <c r="I173" s="18"/>
      <c r="J173" s="18"/>
      <c r="K173" s="18"/>
      <c r="L173" s="18"/>
      <c r="M173" s="18"/>
      <c r="N173" s="18"/>
      <c r="O173" s="18"/>
      <c r="P173" s="18"/>
      <c r="Q173" s="21"/>
    </row>
    <row r="174" spans="8:17" ht="12.75" customHeight="1">
      <c r="H174" s="19"/>
      <c r="I174" s="19"/>
      <c r="J174" s="18"/>
      <c r="K174" s="18"/>
      <c r="L174" s="18"/>
      <c r="M174" s="18"/>
      <c r="N174" s="18"/>
      <c r="O174" s="18"/>
      <c r="P174" s="18"/>
      <c r="Q174" s="21"/>
    </row>
    <row r="175" spans="8:17" ht="12.75" customHeight="1">
      <c r="H175" s="19"/>
      <c r="I175" s="26"/>
      <c r="J175" s="26"/>
      <c r="K175" s="26"/>
      <c r="L175" s="26"/>
      <c r="M175" s="18"/>
      <c r="N175" s="18"/>
      <c r="O175" s="18"/>
      <c r="P175" s="18"/>
      <c r="Q175" s="21"/>
    </row>
    <row r="176" spans="8:17" ht="12.75" customHeight="1">
      <c r="H176" s="19"/>
      <c r="I176" s="18"/>
      <c r="J176" s="18"/>
      <c r="K176" s="18"/>
      <c r="L176" s="18"/>
      <c r="M176" s="18"/>
      <c r="N176" s="18"/>
      <c r="O176" s="18"/>
      <c r="P176" s="18"/>
      <c r="Q176" s="21"/>
    </row>
    <row r="177" spans="8:17" ht="12.75" customHeight="1">
      <c r="H177" s="19"/>
      <c r="I177" s="18"/>
      <c r="J177" s="18"/>
      <c r="K177" s="18"/>
      <c r="L177" s="18"/>
      <c r="M177" s="18"/>
      <c r="N177" s="18"/>
      <c r="O177" s="18"/>
      <c r="P177" s="18"/>
      <c r="Q177" s="21"/>
    </row>
    <row r="178" spans="8:17" ht="12.75" customHeight="1">
      <c r="H178" s="19"/>
      <c r="I178" s="18"/>
      <c r="J178" s="18"/>
      <c r="K178" s="18"/>
      <c r="L178" s="18"/>
      <c r="M178" s="18"/>
      <c r="N178" s="18"/>
      <c r="O178" s="18"/>
      <c r="P178" s="18"/>
      <c r="Q178" s="21"/>
    </row>
    <row r="179" spans="8:17" ht="12.75" customHeight="1">
      <c r="H179" s="19"/>
      <c r="I179" s="19"/>
      <c r="J179" s="18"/>
      <c r="K179" s="18"/>
      <c r="L179" s="18"/>
      <c r="M179" s="18"/>
      <c r="N179" s="18"/>
      <c r="O179" s="18"/>
      <c r="P179" s="18"/>
      <c r="Q179" s="21"/>
    </row>
    <row r="180" spans="8:17" ht="12.75" customHeight="1">
      <c r="H180" s="18"/>
      <c r="I180" s="18"/>
      <c r="J180" s="18"/>
      <c r="K180" s="18"/>
      <c r="L180" s="18"/>
      <c r="M180" s="18"/>
      <c r="N180" s="18"/>
      <c r="O180" s="18"/>
      <c r="P180" s="18"/>
      <c r="Q180" s="21"/>
    </row>
    <row r="181" spans="8:17" ht="12.75" customHeight="1">
      <c r="H181" s="19"/>
      <c r="I181" s="18"/>
      <c r="J181" s="18"/>
      <c r="K181" s="26"/>
      <c r="L181" s="26"/>
      <c r="M181" s="26"/>
      <c r="N181" s="18"/>
      <c r="O181" s="18"/>
      <c r="P181" s="18"/>
      <c r="Q181" s="21"/>
    </row>
    <row r="182" spans="8:17" ht="12.75" customHeight="1">
      <c r="H182" s="19"/>
      <c r="I182" s="18"/>
      <c r="J182" s="18"/>
      <c r="K182" s="18"/>
      <c r="L182" s="18"/>
      <c r="M182" s="18"/>
      <c r="N182" s="18"/>
      <c r="O182" s="18"/>
      <c r="P182" s="18"/>
      <c r="Q182" s="21"/>
    </row>
    <row r="183" spans="8:17" ht="12.75" customHeight="1">
      <c r="H183" s="18"/>
      <c r="I183" s="18"/>
      <c r="J183" s="18"/>
      <c r="K183" s="26"/>
      <c r="L183" s="18"/>
      <c r="M183" s="18"/>
      <c r="N183" s="18"/>
      <c r="O183" s="18"/>
      <c r="P183" s="18"/>
      <c r="Q183" s="21"/>
    </row>
    <row r="184" spans="8:17" ht="12.75" customHeight="1">
      <c r="H184" s="19"/>
      <c r="I184" s="18"/>
      <c r="J184" s="18"/>
      <c r="K184" s="18"/>
      <c r="L184" s="26"/>
      <c r="M184" s="18"/>
      <c r="N184" s="18"/>
      <c r="O184" s="18"/>
      <c r="P184" s="18"/>
      <c r="Q184" s="21"/>
    </row>
    <row r="185" spans="8:16" ht="12.75" customHeight="1">
      <c r="H185" s="26"/>
      <c r="I185" s="18"/>
      <c r="J185" s="18"/>
      <c r="K185" s="18"/>
      <c r="L185" s="18"/>
      <c r="M185" s="18"/>
      <c r="N185" s="26"/>
      <c r="O185" s="26"/>
      <c r="P185" s="26"/>
    </row>
    <row r="186" spans="8:17" ht="12" customHeight="1">
      <c r="H186" s="18"/>
      <c r="I186" s="18"/>
      <c r="J186" s="18"/>
      <c r="K186" s="18"/>
      <c r="L186" s="18"/>
      <c r="M186" s="18"/>
      <c r="N186" s="18"/>
      <c r="O186" s="26"/>
      <c r="P186" s="26"/>
      <c r="Q186" s="21"/>
    </row>
    <row r="187" spans="9:17" ht="12" customHeight="1">
      <c r="I187" s="18"/>
      <c r="J187" s="18"/>
      <c r="K187" s="18"/>
      <c r="L187" s="18"/>
      <c r="M187" s="18"/>
      <c r="Q187" s="21"/>
    </row>
    <row r="188" spans="9:13" ht="12" customHeight="1">
      <c r="I188" s="18"/>
      <c r="J188" s="18"/>
      <c r="K188" s="18"/>
      <c r="L188" s="18"/>
      <c r="M188" s="18"/>
    </row>
    <row r="189" spans="9:13" ht="15" customHeight="1">
      <c r="I189" s="18"/>
      <c r="J189" s="18"/>
      <c r="K189" s="18"/>
      <c r="L189" s="18"/>
      <c r="M189" s="18"/>
    </row>
    <row r="190" spans="9:13" ht="12.75" customHeight="1">
      <c r="I190" s="18"/>
      <c r="J190" s="18"/>
      <c r="K190" s="18"/>
      <c r="L190" s="18"/>
      <c r="M190" s="18"/>
    </row>
    <row r="191" spans="9:13" ht="12.75" customHeight="1">
      <c r="I191" s="18"/>
      <c r="J191" s="18"/>
      <c r="K191" s="18"/>
      <c r="L191" s="18"/>
      <c r="M191" s="18"/>
    </row>
    <row r="192" spans="9:13" ht="12.75" customHeight="1">
      <c r="I192" s="18"/>
      <c r="J192" s="18"/>
      <c r="K192" s="18"/>
      <c r="L192" s="18"/>
      <c r="M192" s="18"/>
    </row>
    <row r="193" spans="9:13" ht="12.75" customHeight="1">
      <c r="I193" s="18"/>
      <c r="J193" s="18"/>
      <c r="K193" s="18"/>
      <c r="L193" s="18"/>
      <c r="M193" s="18"/>
    </row>
    <row r="194" spans="9:13" ht="12.75" customHeight="1">
      <c r="I194" s="18"/>
      <c r="J194" s="18"/>
      <c r="K194" s="18"/>
      <c r="L194" s="18"/>
      <c r="M194" s="18"/>
    </row>
    <row r="195" spans="9:13" ht="12.75" customHeight="1">
      <c r="I195" s="18"/>
      <c r="J195" s="18"/>
      <c r="K195" s="18"/>
      <c r="L195" s="18"/>
      <c r="M195" s="18"/>
    </row>
    <row r="196" spans="9:13" ht="12.75" customHeight="1">
      <c r="I196" s="18"/>
      <c r="J196" s="18"/>
      <c r="K196" s="18"/>
      <c r="L196" s="18"/>
      <c r="M196" s="18"/>
    </row>
    <row r="197" spans="9:13" ht="12.75" customHeight="1">
      <c r="I197" s="18"/>
      <c r="J197" s="18"/>
      <c r="K197" s="18"/>
      <c r="L197" s="18"/>
      <c r="M197" s="18"/>
    </row>
    <row r="198" spans="9:13" ht="12.75" customHeight="1">
      <c r="I198" s="18"/>
      <c r="J198" s="18"/>
      <c r="K198" s="18"/>
      <c r="L198" s="18"/>
      <c r="M198" s="18"/>
    </row>
    <row r="199" spans="9:13" ht="12.75" customHeight="1">
      <c r="I199" s="26"/>
      <c r="J199" s="26"/>
      <c r="K199" s="26"/>
      <c r="L199" s="26"/>
      <c r="M199" s="26"/>
    </row>
    <row r="200" spans="9:13" ht="12.75" customHeight="1">
      <c r="I200" s="18"/>
      <c r="J200" s="18"/>
      <c r="K200" s="18"/>
      <c r="L200" s="26"/>
      <c r="M200" s="26"/>
    </row>
    <row r="201" ht="12.75" customHeight="1"/>
    <row r="202" ht="12.75" customHeight="1"/>
    <row r="203" ht="12.75" customHeight="1"/>
    <row r="204" ht="12.75" customHeight="1"/>
    <row r="205" spans="9:12" ht="12.75" customHeight="1">
      <c r="I205" s="18"/>
      <c r="J205" s="18"/>
      <c r="K205" s="18"/>
      <c r="L205" s="18"/>
    </row>
    <row r="206" ht="12.75" customHeight="1"/>
    <row r="207" ht="12.75" customHeight="1"/>
    <row r="208" ht="12.75" customHeight="1"/>
    <row r="209" ht="12.75" customHeight="1"/>
    <row r="210" ht="12.75" customHeight="1"/>
    <row r="212" spans="2:6" ht="12" customHeight="1">
      <c r="B212" s="7"/>
      <c r="C212" s="7"/>
      <c r="D212" s="7"/>
      <c r="E212" s="7"/>
      <c r="F212" s="7"/>
    </row>
  </sheetData>
  <sheetProtection/>
  <mergeCells count="36">
    <mergeCell ref="A107:F107"/>
    <mergeCell ref="A130:A132"/>
    <mergeCell ref="B130:F130"/>
    <mergeCell ref="B131:F131"/>
    <mergeCell ref="A1:M1"/>
    <mergeCell ref="A104:A106"/>
    <mergeCell ref="B104:F104"/>
    <mergeCell ref="B105:F105"/>
    <mergeCell ref="H53:H55"/>
    <mergeCell ref="I53:M53"/>
    <mergeCell ref="I54:M54"/>
    <mergeCell ref="H79:H81"/>
    <mergeCell ref="I79:M79"/>
    <mergeCell ref="I80:M80"/>
    <mergeCell ref="H56:M56"/>
    <mergeCell ref="H28:H30"/>
    <mergeCell ref="I28:M28"/>
    <mergeCell ref="I29:M29"/>
    <mergeCell ref="H2:H4"/>
    <mergeCell ref="I2:M2"/>
    <mergeCell ref="I3:M3"/>
    <mergeCell ref="H5:M5"/>
    <mergeCell ref="B3:F3"/>
    <mergeCell ref="A5:F5"/>
    <mergeCell ref="A2:A4"/>
    <mergeCell ref="B2:F2"/>
    <mergeCell ref="A79:A81"/>
    <mergeCell ref="B79:F79"/>
    <mergeCell ref="B80:F80"/>
    <mergeCell ref="A56:F56"/>
    <mergeCell ref="A28:A30"/>
    <mergeCell ref="B28:F28"/>
    <mergeCell ref="B29:F29"/>
    <mergeCell ref="B53:F53"/>
    <mergeCell ref="B54:F54"/>
    <mergeCell ref="A53:A5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B17"/>
  <sheetViews>
    <sheetView zoomScalePageLayoutView="0" workbookViewId="0" topLeftCell="A1">
      <selection activeCell="A13" sqref="A13"/>
    </sheetView>
  </sheetViews>
  <sheetFormatPr defaultColWidth="9.140625" defaultRowHeight="12" customHeight="1"/>
  <cols>
    <col min="1" max="1" width="26.57421875" style="1" customWidth="1"/>
    <col min="2" max="2" width="21.140625" style="1" customWidth="1"/>
    <col min="3" max="16384" width="9.140625" style="1" customWidth="1"/>
  </cols>
  <sheetData>
    <row r="1" s="9" customFormat="1" ht="15" customHeight="1">
      <c r="A1" s="59" t="s">
        <v>582</v>
      </c>
    </row>
    <row r="2" spans="1:2" s="9" customFormat="1" ht="19.5" customHeight="1">
      <c r="A2" s="178" t="s">
        <v>20</v>
      </c>
      <c r="B2" s="179" t="s">
        <v>109</v>
      </c>
    </row>
    <row r="3" spans="1:2" ht="18" customHeight="1">
      <c r="A3" s="89">
        <v>2012</v>
      </c>
      <c r="B3" s="93">
        <v>3398</v>
      </c>
    </row>
    <row r="4" spans="1:2" s="7" customFormat="1" ht="18" customHeight="1">
      <c r="A4" s="114">
        <v>2013</v>
      </c>
      <c r="B4" s="267" t="s">
        <v>665</v>
      </c>
    </row>
    <row r="5" spans="1:2" s="38" customFormat="1" ht="18" customHeight="1">
      <c r="A5" s="89">
        <v>2014</v>
      </c>
      <c r="B5" s="267" t="s">
        <v>665</v>
      </c>
    </row>
    <row r="6" spans="1:2" ht="18" customHeight="1">
      <c r="A6" s="114">
        <v>2015</v>
      </c>
      <c r="B6" s="267" t="s">
        <v>665</v>
      </c>
    </row>
    <row r="7" spans="1:2" ht="18" customHeight="1">
      <c r="A7" s="89">
        <v>2016</v>
      </c>
      <c r="B7" s="267" t="s">
        <v>665</v>
      </c>
    </row>
    <row r="8" spans="1:2" ht="18" customHeight="1">
      <c r="A8" s="177">
        <v>2017</v>
      </c>
      <c r="B8" s="125" t="s">
        <v>665</v>
      </c>
    </row>
    <row r="9" ht="12" customHeight="1">
      <c r="A9" s="12" t="s">
        <v>657</v>
      </c>
    </row>
    <row r="10" ht="12" customHeight="1">
      <c r="A10" s="46" t="s">
        <v>581</v>
      </c>
    </row>
    <row r="11" ht="12" customHeight="1">
      <c r="A11" s="46" t="s">
        <v>580</v>
      </c>
    </row>
    <row r="12" ht="12" customHeight="1">
      <c r="B12" s="48"/>
    </row>
    <row r="13" spans="1:2" ht="12" customHeight="1">
      <c r="A13" s="58" t="s">
        <v>682</v>
      </c>
      <c r="B13" s="48"/>
    </row>
    <row r="14" ht="12" customHeight="1">
      <c r="B14" s="48"/>
    </row>
    <row r="15" ht="12" customHeight="1">
      <c r="B15" s="48"/>
    </row>
    <row r="16" ht="12" customHeight="1">
      <c r="B16" s="48"/>
    </row>
    <row r="17" ht="12" customHeight="1">
      <c r="B1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T78"/>
  <sheetViews>
    <sheetView zoomScaleSheetLayoutView="80" zoomScalePageLayoutView="0" workbookViewId="0" topLeftCell="A25">
      <selection activeCell="A62" sqref="A62"/>
    </sheetView>
  </sheetViews>
  <sheetFormatPr defaultColWidth="9.140625" defaultRowHeight="12" customHeight="1"/>
  <cols>
    <col min="1" max="1" width="24.57421875" style="1" customWidth="1"/>
    <col min="2" max="6" width="10.7109375" style="1" customWidth="1"/>
    <col min="7" max="7" width="6.57421875" style="1" customWidth="1"/>
    <col min="8" max="8" width="25.421875" style="1" customWidth="1"/>
    <col min="9" max="13" width="10.7109375" style="1" customWidth="1"/>
    <col min="14" max="14" width="41.00390625" style="1" customWidth="1"/>
    <col min="15" max="15" width="11.28125" style="1" customWidth="1"/>
    <col min="16" max="16" width="9.8515625" style="1" customWidth="1"/>
    <col min="17" max="16384" width="9.140625" style="1" customWidth="1"/>
  </cols>
  <sheetData>
    <row r="1" spans="1:13" s="9" customFormat="1" ht="15" customHeight="1">
      <c r="A1" s="276" t="s">
        <v>589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" customHeight="1">
      <c r="A2" s="290" t="s">
        <v>214</v>
      </c>
      <c r="B2" s="283" t="s">
        <v>110</v>
      </c>
      <c r="C2" s="283"/>
      <c r="D2" s="283"/>
      <c r="E2" s="283"/>
      <c r="F2" s="284"/>
      <c r="H2" s="290" t="s">
        <v>214</v>
      </c>
      <c r="I2" s="283" t="s">
        <v>110</v>
      </c>
      <c r="J2" s="283"/>
      <c r="K2" s="283"/>
      <c r="L2" s="283"/>
      <c r="M2" s="284"/>
    </row>
    <row r="3" spans="1:18" ht="15" customHeight="1">
      <c r="A3" s="290"/>
      <c r="B3" s="180" t="s">
        <v>74</v>
      </c>
      <c r="C3" s="180" t="s">
        <v>111</v>
      </c>
      <c r="D3" s="180" t="s">
        <v>112</v>
      </c>
      <c r="E3" s="180" t="s">
        <v>113</v>
      </c>
      <c r="F3" s="181" t="s">
        <v>114</v>
      </c>
      <c r="H3" s="290"/>
      <c r="I3" s="180" t="s">
        <v>74</v>
      </c>
      <c r="J3" s="180" t="s">
        <v>111</v>
      </c>
      <c r="K3" s="180" t="s">
        <v>112</v>
      </c>
      <c r="L3" s="180" t="s">
        <v>113</v>
      </c>
      <c r="M3" s="181" t="s">
        <v>114</v>
      </c>
      <c r="N3" s="37"/>
      <c r="O3" s="37"/>
      <c r="P3" s="37"/>
      <c r="Q3" s="37"/>
      <c r="R3" s="37"/>
    </row>
    <row r="4" spans="1:18" ht="15" customHeight="1">
      <c r="A4" s="291">
        <v>2012</v>
      </c>
      <c r="B4" s="291"/>
      <c r="C4" s="291"/>
      <c r="D4" s="291"/>
      <c r="E4" s="291"/>
      <c r="F4" s="291"/>
      <c r="H4" s="291">
        <v>2013</v>
      </c>
      <c r="I4" s="291"/>
      <c r="J4" s="291"/>
      <c r="K4" s="291"/>
      <c r="L4" s="291"/>
      <c r="M4" s="291"/>
      <c r="N4" s="22"/>
      <c r="O4" s="22"/>
      <c r="P4" s="22"/>
      <c r="Q4" s="22"/>
      <c r="R4" s="22"/>
    </row>
    <row r="5" spans="1:18" ht="15" customHeight="1">
      <c r="A5" s="182" t="s">
        <v>75</v>
      </c>
      <c r="B5" s="144">
        <v>1348536</v>
      </c>
      <c r="C5" s="144">
        <v>1101808</v>
      </c>
      <c r="D5" s="144">
        <v>103569</v>
      </c>
      <c r="E5" s="144">
        <v>109952</v>
      </c>
      <c r="F5" s="144">
        <v>33207</v>
      </c>
      <c r="H5" s="182" t="s">
        <v>75</v>
      </c>
      <c r="I5" s="144">
        <v>1463256</v>
      </c>
      <c r="J5" s="144">
        <v>1195094</v>
      </c>
      <c r="K5" s="144">
        <v>109547</v>
      </c>
      <c r="L5" s="144">
        <v>118292</v>
      </c>
      <c r="M5" s="144">
        <v>40323</v>
      </c>
      <c r="N5" s="22"/>
      <c r="O5" s="22"/>
      <c r="P5" s="22"/>
      <c r="Q5" s="26"/>
      <c r="R5" s="22"/>
    </row>
    <row r="6" spans="1:18" ht="12.75" customHeight="1">
      <c r="A6" s="111" t="s">
        <v>260</v>
      </c>
      <c r="B6" s="122">
        <v>20</v>
      </c>
      <c r="C6" s="122">
        <v>19</v>
      </c>
      <c r="D6" s="122" t="s">
        <v>6</v>
      </c>
      <c r="E6" s="122">
        <v>1</v>
      </c>
      <c r="F6" s="122" t="s">
        <v>6</v>
      </c>
      <c r="H6" s="111" t="s">
        <v>260</v>
      </c>
      <c r="I6" s="111">
        <v>21</v>
      </c>
      <c r="J6" s="111">
        <v>20</v>
      </c>
      <c r="K6" s="111">
        <v>0</v>
      </c>
      <c r="L6" s="111">
        <v>1</v>
      </c>
      <c r="M6" s="122" t="s">
        <v>207</v>
      </c>
      <c r="N6" s="22"/>
      <c r="O6" s="22"/>
      <c r="P6" s="22"/>
      <c r="Q6" s="22"/>
      <c r="R6" s="22"/>
    </row>
    <row r="7" spans="1:18" ht="12.75" customHeight="1">
      <c r="A7" s="111" t="s">
        <v>296</v>
      </c>
      <c r="B7" s="122">
        <v>192</v>
      </c>
      <c r="C7" s="122">
        <v>130</v>
      </c>
      <c r="D7" s="122" t="s">
        <v>6</v>
      </c>
      <c r="E7" s="122">
        <v>62</v>
      </c>
      <c r="F7" s="122" t="s">
        <v>6</v>
      </c>
      <c r="H7" s="111" t="s">
        <v>296</v>
      </c>
      <c r="I7" s="111">
        <v>230</v>
      </c>
      <c r="J7" s="111">
        <v>152</v>
      </c>
      <c r="K7" s="111">
        <v>0</v>
      </c>
      <c r="L7" s="111">
        <v>78</v>
      </c>
      <c r="M7" s="122" t="s">
        <v>295</v>
      </c>
      <c r="N7" s="64"/>
      <c r="O7" s="26"/>
      <c r="P7" s="26"/>
      <c r="Q7" s="26"/>
      <c r="R7" s="26"/>
    </row>
    <row r="8" spans="1:18" ht="12.75" customHeight="1">
      <c r="A8" s="111" t="s">
        <v>116</v>
      </c>
      <c r="B8" s="100">
        <v>24983</v>
      </c>
      <c r="C8" s="100">
        <v>13222</v>
      </c>
      <c r="D8" s="100">
        <v>9497</v>
      </c>
      <c r="E8" s="122">
        <v>648</v>
      </c>
      <c r="F8" s="100">
        <v>1616</v>
      </c>
      <c r="H8" s="111" t="s">
        <v>116</v>
      </c>
      <c r="I8" s="100">
        <v>27094</v>
      </c>
      <c r="J8" s="100">
        <v>15056</v>
      </c>
      <c r="K8" s="100">
        <v>9724</v>
      </c>
      <c r="L8" s="122">
        <v>648</v>
      </c>
      <c r="M8" s="93">
        <v>1666</v>
      </c>
      <c r="N8" s="65"/>
      <c r="O8" s="22"/>
      <c r="P8" s="26"/>
      <c r="Q8" s="26"/>
      <c r="R8" s="26"/>
    </row>
    <row r="9" spans="1:19" ht="12.75" customHeight="1">
      <c r="A9" s="111" t="s">
        <v>118</v>
      </c>
      <c r="B9" s="100">
        <v>1712</v>
      </c>
      <c r="C9" s="100">
        <v>1525</v>
      </c>
      <c r="D9" s="122">
        <v>9</v>
      </c>
      <c r="E9" s="122">
        <v>168</v>
      </c>
      <c r="F9" s="122">
        <v>10</v>
      </c>
      <c r="H9" s="111" t="s">
        <v>118</v>
      </c>
      <c r="I9" s="100">
        <v>1921</v>
      </c>
      <c r="J9" s="100">
        <v>1735</v>
      </c>
      <c r="K9" s="122">
        <v>10</v>
      </c>
      <c r="L9" s="122">
        <v>165</v>
      </c>
      <c r="M9" s="111">
        <v>11</v>
      </c>
      <c r="N9" s="64"/>
      <c r="O9" s="22"/>
      <c r="P9" s="22"/>
      <c r="Q9" s="22"/>
      <c r="R9" s="22"/>
      <c r="S9" s="21"/>
    </row>
    <row r="10" spans="1:19" ht="12.75" customHeight="1">
      <c r="A10" s="111" t="s">
        <v>257</v>
      </c>
      <c r="B10" s="122">
        <v>5</v>
      </c>
      <c r="C10" s="122">
        <v>4</v>
      </c>
      <c r="D10" s="122" t="s">
        <v>6</v>
      </c>
      <c r="E10" s="122">
        <v>1</v>
      </c>
      <c r="F10" s="122" t="s">
        <v>6</v>
      </c>
      <c r="H10" s="111" t="s">
        <v>257</v>
      </c>
      <c r="I10" s="122">
        <v>5</v>
      </c>
      <c r="J10" s="122">
        <v>4</v>
      </c>
      <c r="K10" s="122" t="s">
        <v>207</v>
      </c>
      <c r="L10" s="122">
        <v>1</v>
      </c>
      <c r="M10" s="122" t="s">
        <v>207</v>
      </c>
      <c r="N10" s="64"/>
      <c r="O10" s="22"/>
      <c r="P10" s="22"/>
      <c r="Q10" s="22"/>
      <c r="R10" s="26"/>
      <c r="S10" s="21"/>
    </row>
    <row r="11" spans="1:19" ht="12.75" customHeight="1">
      <c r="A11" s="111" t="s">
        <v>259</v>
      </c>
      <c r="B11" s="100">
        <v>1698</v>
      </c>
      <c r="C11" s="100">
        <v>1164</v>
      </c>
      <c r="D11" s="122">
        <v>33</v>
      </c>
      <c r="E11" s="122">
        <v>466</v>
      </c>
      <c r="F11" s="122">
        <v>35</v>
      </c>
      <c r="H11" s="111" t="s">
        <v>259</v>
      </c>
      <c r="I11" s="93">
        <v>1974</v>
      </c>
      <c r="J11" s="93">
        <v>1341</v>
      </c>
      <c r="K11" s="111">
        <v>33</v>
      </c>
      <c r="L11" s="111">
        <v>554</v>
      </c>
      <c r="M11" s="111">
        <v>46</v>
      </c>
      <c r="N11" s="64"/>
      <c r="O11" s="22"/>
      <c r="P11" s="22"/>
      <c r="Q11" s="22"/>
      <c r="R11" s="22"/>
      <c r="S11" s="21"/>
    </row>
    <row r="12" spans="1:18" ht="12.75" customHeight="1">
      <c r="A12" s="111" t="s">
        <v>119</v>
      </c>
      <c r="B12" s="122">
        <v>169</v>
      </c>
      <c r="C12" s="122">
        <v>27</v>
      </c>
      <c r="D12" s="122">
        <v>2</v>
      </c>
      <c r="E12" s="122">
        <v>1</v>
      </c>
      <c r="F12" s="122">
        <v>139</v>
      </c>
      <c r="H12" s="111" t="s">
        <v>119</v>
      </c>
      <c r="I12" s="122">
        <v>191</v>
      </c>
      <c r="J12" s="122">
        <v>29</v>
      </c>
      <c r="K12" s="122">
        <v>2</v>
      </c>
      <c r="L12" s="122">
        <v>1</v>
      </c>
      <c r="M12" s="111">
        <v>159</v>
      </c>
      <c r="N12" s="64"/>
      <c r="O12" s="26"/>
      <c r="P12" s="26"/>
      <c r="Q12" s="26"/>
      <c r="R12" s="26"/>
    </row>
    <row r="13" spans="1:18" ht="12.75" customHeight="1">
      <c r="A13" s="111" t="s">
        <v>120</v>
      </c>
      <c r="B13" s="122">
        <v>42</v>
      </c>
      <c r="C13" s="122">
        <v>23</v>
      </c>
      <c r="D13" s="122">
        <v>3</v>
      </c>
      <c r="E13" s="122">
        <v>16</v>
      </c>
      <c r="F13" s="122" t="s">
        <v>6</v>
      </c>
      <c r="H13" s="111" t="s">
        <v>120</v>
      </c>
      <c r="I13" s="100">
        <v>42</v>
      </c>
      <c r="J13" s="122">
        <v>23</v>
      </c>
      <c r="K13" s="122">
        <v>3</v>
      </c>
      <c r="L13" s="122">
        <v>16</v>
      </c>
      <c r="M13" s="111">
        <v>0</v>
      </c>
      <c r="N13" s="64"/>
      <c r="O13" s="22"/>
      <c r="P13" s="22"/>
      <c r="Q13" s="26"/>
      <c r="R13" s="26"/>
    </row>
    <row r="14" spans="1:18" ht="12.75" customHeight="1">
      <c r="A14" s="111" t="s">
        <v>256</v>
      </c>
      <c r="B14" s="122">
        <v>174</v>
      </c>
      <c r="C14" s="122">
        <v>167</v>
      </c>
      <c r="D14" s="122">
        <v>2</v>
      </c>
      <c r="E14" s="122">
        <v>5</v>
      </c>
      <c r="F14" s="122" t="s">
        <v>6</v>
      </c>
      <c r="H14" s="111" t="s">
        <v>256</v>
      </c>
      <c r="I14" s="122">
        <v>191</v>
      </c>
      <c r="J14" s="122">
        <v>182</v>
      </c>
      <c r="K14" s="122">
        <v>1</v>
      </c>
      <c r="L14" s="122">
        <v>8</v>
      </c>
      <c r="M14" s="122" t="s">
        <v>207</v>
      </c>
      <c r="N14" s="65"/>
      <c r="O14" s="22"/>
      <c r="P14" s="26"/>
      <c r="Q14" s="26"/>
      <c r="R14" s="26"/>
    </row>
    <row r="15" spans="1:18" ht="12.75" customHeight="1">
      <c r="A15" s="111" t="s">
        <v>117</v>
      </c>
      <c r="B15" s="100">
        <v>22214</v>
      </c>
      <c r="C15" s="100">
        <v>13736</v>
      </c>
      <c r="D15" s="100">
        <v>3420</v>
      </c>
      <c r="E15" s="100">
        <v>3246</v>
      </c>
      <c r="F15" s="100">
        <v>1812</v>
      </c>
      <c r="H15" s="111" t="s">
        <v>117</v>
      </c>
      <c r="I15" s="100">
        <v>24763</v>
      </c>
      <c r="J15" s="100">
        <v>15173</v>
      </c>
      <c r="K15" s="100">
        <v>3561</v>
      </c>
      <c r="L15" s="100">
        <v>3631</v>
      </c>
      <c r="M15" s="93">
        <v>2398</v>
      </c>
      <c r="N15" s="64"/>
      <c r="O15" s="26"/>
      <c r="P15" s="26"/>
      <c r="Q15" s="26"/>
      <c r="R15" s="26"/>
    </row>
    <row r="16" spans="1:18" ht="12.75" customHeight="1">
      <c r="A16" s="111" t="s">
        <v>258</v>
      </c>
      <c r="B16" s="122">
        <v>113</v>
      </c>
      <c r="C16" s="122">
        <v>82</v>
      </c>
      <c r="D16" s="122" t="s">
        <v>6</v>
      </c>
      <c r="E16" s="122">
        <v>28</v>
      </c>
      <c r="F16" s="122">
        <v>3</v>
      </c>
      <c r="H16" s="111" t="s">
        <v>258</v>
      </c>
      <c r="I16" s="111">
        <v>121</v>
      </c>
      <c r="J16" s="111">
        <v>86</v>
      </c>
      <c r="K16" s="122" t="s">
        <v>207</v>
      </c>
      <c r="L16" s="111">
        <v>33</v>
      </c>
      <c r="M16" s="111">
        <v>2</v>
      </c>
      <c r="N16" s="64"/>
      <c r="O16" s="26"/>
      <c r="P16" s="26"/>
      <c r="Q16" s="26"/>
      <c r="R16" s="26"/>
    </row>
    <row r="17" spans="1:14" ht="12.75" customHeight="1">
      <c r="A17" s="111" t="s">
        <v>114</v>
      </c>
      <c r="B17" s="122">
        <v>396</v>
      </c>
      <c r="C17" s="122">
        <v>107</v>
      </c>
      <c r="D17" s="122">
        <v>71</v>
      </c>
      <c r="E17" s="122">
        <v>10</v>
      </c>
      <c r="F17" s="122">
        <v>208</v>
      </c>
      <c r="H17" s="111" t="s">
        <v>114</v>
      </c>
      <c r="I17" s="93">
        <v>466</v>
      </c>
      <c r="J17" s="111">
        <v>135</v>
      </c>
      <c r="K17" s="111">
        <v>95</v>
      </c>
      <c r="L17" s="111">
        <v>13</v>
      </c>
      <c r="M17" s="111">
        <v>223</v>
      </c>
      <c r="N17" s="66"/>
    </row>
    <row r="18" spans="1:18" ht="12.75" customHeight="1">
      <c r="A18" s="115" t="s">
        <v>115</v>
      </c>
      <c r="B18" s="137">
        <v>1296818</v>
      </c>
      <c r="C18" s="137">
        <v>1071602</v>
      </c>
      <c r="D18" s="137">
        <v>90532</v>
      </c>
      <c r="E18" s="137">
        <v>105300</v>
      </c>
      <c r="F18" s="137">
        <v>29384</v>
      </c>
      <c r="H18" s="115" t="s">
        <v>115</v>
      </c>
      <c r="I18" s="137">
        <v>1406237</v>
      </c>
      <c r="J18" s="137">
        <v>1161158</v>
      </c>
      <c r="K18" s="137">
        <v>96118</v>
      </c>
      <c r="L18" s="137">
        <v>113143</v>
      </c>
      <c r="M18" s="94">
        <v>35818</v>
      </c>
      <c r="N18" s="67"/>
      <c r="O18" s="63"/>
      <c r="P18" s="63"/>
      <c r="Q18" s="38"/>
      <c r="R18" s="38"/>
    </row>
    <row r="20" spans="19:20" ht="12" customHeight="1">
      <c r="S20" s="22"/>
      <c r="T20" s="19"/>
    </row>
    <row r="21" spans="1:20" ht="15" customHeight="1">
      <c r="A21" s="276" t="s">
        <v>588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S21" s="26"/>
      <c r="T21" s="19"/>
    </row>
    <row r="22" spans="1:20" ht="15" customHeight="1">
      <c r="A22" s="290" t="s">
        <v>214</v>
      </c>
      <c r="B22" s="283" t="s">
        <v>110</v>
      </c>
      <c r="C22" s="283"/>
      <c r="D22" s="283"/>
      <c r="E22" s="283"/>
      <c r="F22" s="284"/>
      <c r="H22" s="290" t="s">
        <v>214</v>
      </c>
      <c r="I22" s="283" t="s">
        <v>110</v>
      </c>
      <c r="J22" s="283"/>
      <c r="K22" s="283"/>
      <c r="L22" s="283"/>
      <c r="M22" s="284"/>
      <c r="S22" s="22"/>
      <c r="T22" s="19"/>
    </row>
    <row r="23" spans="1:20" ht="15" customHeight="1">
      <c r="A23" s="290"/>
      <c r="B23" s="180" t="s">
        <v>74</v>
      </c>
      <c r="C23" s="180" t="s">
        <v>111</v>
      </c>
      <c r="D23" s="180" t="s">
        <v>112</v>
      </c>
      <c r="E23" s="180" t="s">
        <v>113</v>
      </c>
      <c r="F23" s="181" t="s">
        <v>114</v>
      </c>
      <c r="H23" s="290"/>
      <c r="I23" s="180" t="s">
        <v>74</v>
      </c>
      <c r="J23" s="180" t="s">
        <v>111</v>
      </c>
      <c r="K23" s="180" t="s">
        <v>112</v>
      </c>
      <c r="L23" s="180" t="s">
        <v>113</v>
      </c>
      <c r="M23" s="181" t="s">
        <v>114</v>
      </c>
      <c r="S23" s="26"/>
      <c r="T23" s="18"/>
    </row>
    <row r="24" spans="1:20" ht="15" customHeight="1">
      <c r="A24" s="291">
        <v>2014</v>
      </c>
      <c r="B24" s="291"/>
      <c r="C24" s="291"/>
      <c r="D24" s="291"/>
      <c r="E24" s="291"/>
      <c r="F24" s="291"/>
      <c r="H24" s="291">
        <v>2015</v>
      </c>
      <c r="I24" s="291"/>
      <c r="J24" s="291"/>
      <c r="K24" s="291"/>
      <c r="L24" s="291"/>
      <c r="M24" s="291"/>
      <c r="S24" s="26"/>
      <c r="T24" s="18"/>
    </row>
    <row r="25" spans="1:20" ht="15" customHeight="1">
      <c r="A25" s="182" t="s">
        <v>75</v>
      </c>
      <c r="B25" s="139">
        <v>1540388</v>
      </c>
      <c r="C25" s="139">
        <v>1279599</v>
      </c>
      <c r="D25" s="139">
        <v>109876</v>
      </c>
      <c r="E25" s="139">
        <v>100602</v>
      </c>
      <c r="F25" s="139">
        <v>50311</v>
      </c>
      <c r="H25" s="182" t="s">
        <v>75</v>
      </c>
      <c r="I25" s="139">
        <v>1602423</v>
      </c>
      <c r="J25" s="139">
        <v>1327628</v>
      </c>
      <c r="K25" s="139">
        <v>113435</v>
      </c>
      <c r="L25" s="139">
        <v>107562</v>
      </c>
      <c r="M25" s="139">
        <v>53798</v>
      </c>
      <c r="S25" s="26"/>
      <c r="T25" s="18"/>
    </row>
    <row r="26" spans="1:20" ht="12.75" customHeight="1">
      <c r="A26" s="111" t="s">
        <v>260</v>
      </c>
      <c r="B26" s="100">
        <v>11</v>
      </c>
      <c r="C26" s="100">
        <v>10</v>
      </c>
      <c r="D26" s="100" t="s">
        <v>207</v>
      </c>
      <c r="E26" s="100">
        <v>1</v>
      </c>
      <c r="F26" s="100" t="s">
        <v>207</v>
      </c>
      <c r="H26" s="111" t="s">
        <v>260</v>
      </c>
      <c r="I26" s="100">
        <v>14</v>
      </c>
      <c r="J26" s="100">
        <v>11</v>
      </c>
      <c r="K26" s="100" t="s">
        <v>207</v>
      </c>
      <c r="L26" s="100">
        <v>3</v>
      </c>
      <c r="M26" s="100" t="s">
        <v>207</v>
      </c>
      <c r="S26" s="18"/>
      <c r="T26" s="18"/>
    </row>
    <row r="27" spans="1:20" ht="12.75" customHeight="1">
      <c r="A27" s="111" t="s">
        <v>296</v>
      </c>
      <c r="B27" s="100">
        <v>189</v>
      </c>
      <c r="C27" s="100">
        <v>125</v>
      </c>
      <c r="D27" s="100" t="s">
        <v>207</v>
      </c>
      <c r="E27" s="100">
        <v>64</v>
      </c>
      <c r="F27" s="100" t="s">
        <v>207</v>
      </c>
      <c r="H27" s="111" t="s">
        <v>296</v>
      </c>
      <c r="I27" s="100">
        <v>178</v>
      </c>
      <c r="J27" s="100">
        <v>118</v>
      </c>
      <c r="K27" s="100" t="s">
        <v>207</v>
      </c>
      <c r="L27" s="100">
        <v>59</v>
      </c>
      <c r="M27" s="100">
        <v>1</v>
      </c>
      <c r="S27" s="26"/>
      <c r="T27" s="26"/>
    </row>
    <row r="28" spans="1:20" ht="12.75" customHeight="1">
      <c r="A28" s="111" t="s">
        <v>116</v>
      </c>
      <c r="B28" s="100">
        <v>32943</v>
      </c>
      <c r="C28" s="100">
        <v>15053</v>
      </c>
      <c r="D28" s="100">
        <v>14802</v>
      </c>
      <c r="E28" s="100">
        <v>273</v>
      </c>
      <c r="F28" s="100">
        <v>2815</v>
      </c>
      <c r="H28" s="111" t="s">
        <v>116</v>
      </c>
      <c r="I28" s="100">
        <v>33332</v>
      </c>
      <c r="J28" s="100">
        <v>15073</v>
      </c>
      <c r="K28" s="100">
        <v>15166</v>
      </c>
      <c r="L28" s="100">
        <v>275</v>
      </c>
      <c r="M28" s="100">
        <v>2818</v>
      </c>
      <c r="S28" s="26"/>
      <c r="T28" s="26"/>
    </row>
    <row r="29" spans="1:20" ht="12.75" customHeight="1">
      <c r="A29" s="111" t="s">
        <v>118</v>
      </c>
      <c r="B29" s="100">
        <v>1732</v>
      </c>
      <c r="C29" s="100">
        <v>1687</v>
      </c>
      <c r="D29" s="100">
        <v>12</v>
      </c>
      <c r="E29" s="100">
        <v>21</v>
      </c>
      <c r="F29" s="100">
        <v>12</v>
      </c>
      <c r="H29" s="111" t="s">
        <v>118</v>
      </c>
      <c r="I29" s="100">
        <v>1701</v>
      </c>
      <c r="J29" s="100">
        <v>1654</v>
      </c>
      <c r="K29" s="100">
        <v>14</v>
      </c>
      <c r="L29" s="100">
        <v>21</v>
      </c>
      <c r="M29" s="100">
        <v>12</v>
      </c>
      <c r="S29" s="18"/>
      <c r="T29" s="18"/>
    </row>
    <row r="30" spans="1:20" ht="12.75" customHeight="1">
      <c r="A30" s="111" t="s">
        <v>257</v>
      </c>
      <c r="B30" s="100">
        <v>2</v>
      </c>
      <c r="C30" s="100">
        <v>2</v>
      </c>
      <c r="D30" s="100" t="s">
        <v>207</v>
      </c>
      <c r="E30" s="100" t="s">
        <v>207</v>
      </c>
      <c r="F30" s="100" t="s">
        <v>207</v>
      </c>
      <c r="H30" s="111" t="s">
        <v>257</v>
      </c>
      <c r="I30" s="100">
        <v>2</v>
      </c>
      <c r="J30" s="100">
        <v>2</v>
      </c>
      <c r="K30" s="100" t="s">
        <v>207</v>
      </c>
      <c r="L30" s="100" t="s">
        <v>207</v>
      </c>
      <c r="M30" s="100" t="s">
        <v>207</v>
      </c>
      <c r="S30" s="18"/>
      <c r="T30" s="18"/>
    </row>
    <row r="31" spans="1:20" ht="12.75" customHeight="1">
      <c r="A31" s="111" t="s">
        <v>259</v>
      </c>
      <c r="B31" s="100">
        <v>1308</v>
      </c>
      <c r="C31" s="100">
        <v>821</v>
      </c>
      <c r="D31" s="100">
        <v>17</v>
      </c>
      <c r="E31" s="100">
        <v>449</v>
      </c>
      <c r="F31" s="100">
        <v>21</v>
      </c>
      <c r="H31" s="111" t="s">
        <v>259</v>
      </c>
      <c r="I31" s="100">
        <v>1378</v>
      </c>
      <c r="J31" s="100">
        <v>853</v>
      </c>
      <c r="K31" s="100">
        <v>19</v>
      </c>
      <c r="L31" s="100">
        <v>484</v>
      </c>
      <c r="M31" s="100">
        <v>22</v>
      </c>
      <c r="S31" s="18"/>
      <c r="T31" s="18"/>
    </row>
    <row r="32" spans="1:20" ht="12.75" customHeight="1">
      <c r="A32" s="111" t="s">
        <v>119</v>
      </c>
      <c r="B32" s="100">
        <v>167</v>
      </c>
      <c r="C32" s="100">
        <v>4</v>
      </c>
      <c r="D32" s="100" t="s">
        <v>207</v>
      </c>
      <c r="E32" s="100" t="s">
        <v>207</v>
      </c>
      <c r="F32" s="100">
        <v>163</v>
      </c>
      <c r="H32" s="111" t="s">
        <v>119</v>
      </c>
      <c r="I32" s="100">
        <v>176</v>
      </c>
      <c r="J32" s="100">
        <v>4</v>
      </c>
      <c r="K32" s="100" t="s">
        <v>207</v>
      </c>
      <c r="L32" s="100" t="s">
        <v>207</v>
      </c>
      <c r="M32" s="100">
        <v>172</v>
      </c>
      <c r="S32" s="18"/>
      <c r="T32" s="18"/>
    </row>
    <row r="33" spans="1:20" ht="12.75" customHeight="1">
      <c r="A33" s="111" t="s">
        <v>120</v>
      </c>
      <c r="B33" s="100">
        <v>17</v>
      </c>
      <c r="C33" s="100">
        <v>11</v>
      </c>
      <c r="D33" s="100">
        <v>2</v>
      </c>
      <c r="E33" s="100">
        <v>3</v>
      </c>
      <c r="F33" s="100">
        <v>1</v>
      </c>
      <c r="H33" s="111" t="s">
        <v>120</v>
      </c>
      <c r="I33" s="100">
        <v>17</v>
      </c>
      <c r="J33" s="100">
        <v>11</v>
      </c>
      <c r="K33" s="100">
        <v>2</v>
      </c>
      <c r="L33" s="100">
        <v>3</v>
      </c>
      <c r="M33" s="100">
        <v>1</v>
      </c>
      <c r="S33" s="18"/>
      <c r="T33" s="18"/>
    </row>
    <row r="34" spans="1:20" ht="12.75" customHeight="1">
      <c r="A34" s="111" t="s">
        <v>256</v>
      </c>
      <c r="B34" s="100">
        <v>133</v>
      </c>
      <c r="C34" s="100">
        <v>126</v>
      </c>
      <c r="D34" s="100" t="s">
        <v>207</v>
      </c>
      <c r="E34" s="100">
        <v>7</v>
      </c>
      <c r="F34" s="100" t="s">
        <v>207</v>
      </c>
      <c r="H34" s="111" t="s">
        <v>256</v>
      </c>
      <c r="I34" s="100">
        <v>130</v>
      </c>
      <c r="J34" s="100">
        <v>123</v>
      </c>
      <c r="K34" s="154" t="s">
        <v>283</v>
      </c>
      <c r="L34" s="100">
        <v>7</v>
      </c>
      <c r="M34" s="154" t="s">
        <v>207</v>
      </c>
      <c r="S34" s="18"/>
      <c r="T34" s="18"/>
    </row>
    <row r="35" spans="1:20" ht="12.75" customHeight="1">
      <c r="A35" s="111" t="s">
        <v>117</v>
      </c>
      <c r="B35" s="100">
        <v>21593</v>
      </c>
      <c r="C35" s="100">
        <v>12830</v>
      </c>
      <c r="D35" s="100">
        <v>3048</v>
      </c>
      <c r="E35" s="100">
        <v>2832</v>
      </c>
      <c r="F35" s="100">
        <v>2883</v>
      </c>
      <c r="H35" s="111" t="s">
        <v>117</v>
      </c>
      <c r="I35" s="100">
        <v>21495</v>
      </c>
      <c r="J35" s="100">
        <v>12550</v>
      </c>
      <c r="K35" s="100">
        <v>2986</v>
      </c>
      <c r="L35" s="100">
        <v>2689</v>
      </c>
      <c r="M35" s="100">
        <v>3270</v>
      </c>
      <c r="S35" s="38"/>
      <c r="T35" s="18"/>
    </row>
    <row r="36" spans="1:20" ht="12.75" customHeight="1">
      <c r="A36" s="111" t="s">
        <v>258</v>
      </c>
      <c r="B36" s="100">
        <v>72</v>
      </c>
      <c r="C36" s="100">
        <v>43</v>
      </c>
      <c r="D36" s="100" t="s">
        <v>207</v>
      </c>
      <c r="E36" s="100">
        <v>26</v>
      </c>
      <c r="F36" s="100">
        <v>3</v>
      </c>
      <c r="H36" s="111" t="s">
        <v>258</v>
      </c>
      <c r="I36" s="100">
        <v>71</v>
      </c>
      <c r="J36" s="100">
        <v>37</v>
      </c>
      <c r="K36" s="100" t="s">
        <v>207</v>
      </c>
      <c r="L36" s="100">
        <v>30</v>
      </c>
      <c r="M36" s="100">
        <v>4</v>
      </c>
      <c r="S36" s="18"/>
      <c r="T36" s="26"/>
    </row>
    <row r="37" spans="1:20" ht="12.75" customHeight="1">
      <c r="A37" s="111" t="s">
        <v>114</v>
      </c>
      <c r="B37" s="100">
        <v>1</v>
      </c>
      <c r="C37" s="100">
        <v>1</v>
      </c>
      <c r="D37" s="100" t="s">
        <v>207</v>
      </c>
      <c r="E37" s="100" t="s">
        <v>207</v>
      </c>
      <c r="F37" s="100" t="s">
        <v>207</v>
      </c>
      <c r="H37" s="111" t="s">
        <v>114</v>
      </c>
      <c r="I37" s="100">
        <v>5</v>
      </c>
      <c r="J37" s="100">
        <v>2</v>
      </c>
      <c r="K37" s="100">
        <v>1</v>
      </c>
      <c r="L37" s="100" t="s">
        <v>207</v>
      </c>
      <c r="M37" s="100">
        <v>2</v>
      </c>
      <c r="S37" s="18"/>
      <c r="T37" s="26"/>
    </row>
    <row r="38" spans="1:20" ht="12.75" customHeight="1">
      <c r="A38" s="115" t="s">
        <v>115</v>
      </c>
      <c r="B38" s="137">
        <v>1482220</v>
      </c>
      <c r="C38" s="137">
        <v>1248886</v>
      </c>
      <c r="D38" s="137">
        <v>91995</v>
      </c>
      <c r="E38" s="137">
        <v>96926</v>
      </c>
      <c r="F38" s="137">
        <v>44413</v>
      </c>
      <c r="H38" s="115" t="s">
        <v>115</v>
      </c>
      <c r="I38" s="137">
        <v>1543924</v>
      </c>
      <c r="J38" s="137">
        <v>1297190</v>
      </c>
      <c r="K38" s="137">
        <v>95247</v>
      </c>
      <c r="L38" s="137">
        <v>103991</v>
      </c>
      <c r="M38" s="137">
        <v>47496</v>
      </c>
      <c r="S38" s="21"/>
      <c r="T38" s="21"/>
    </row>
    <row r="40" spans="1:13" ht="15" customHeight="1">
      <c r="A40" s="276" t="s">
        <v>587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</row>
    <row r="41" spans="1:13" ht="15" customHeight="1">
      <c r="A41" s="290" t="s">
        <v>214</v>
      </c>
      <c r="B41" s="283" t="s">
        <v>110</v>
      </c>
      <c r="C41" s="283"/>
      <c r="D41" s="283"/>
      <c r="E41" s="283"/>
      <c r="F41" s="284"/>
      <c r="H41" s="290" t="s">
        <v>214</v>
      </c>
      <c r="I41" s="283" t="s">
        <v>110</v>
      </c>
      <c r="J41" s="283"/>
      <c r="K41" s="283"/>
      <c r="L41" s="283"/>
      <c r="M41" s="284"/>
    </row>
    <row r="42" spans="1:13" ht="15" customHeight="1">
      <c r="A42" s="290"/>
      <c r="B42" s="180" t="s">
        <v>74</v>
      </c>
      <c r="C42" s="180" t="s">
        <v>111</v>
      </c>
      <c r="D42" s="180" t="s">
        <v>112</v>
      </c>
      <c r="E42" s="180" t="s">
        <v>113</v>
      </c>
      <c r="F42" s="181" t="s">
        <v>114</v>
      </c>
      <c r="H42" s="290"/>
      <c r="I42" s="180" t="s">
        <v>74</v>
      </c>
      <c r="J42" s="180" t="s">
        <v>111</v>
      </c>
      <c r="K42" s="180" t="s">
        <v>112</v>
      </c>
      <c r="L42" s="180" t="s">
        <v>113</v>
      </c>
      <c r="M42" s="181" t="s">
        <v>114</v>
      </c>
    </row>
    <row r="43" spans="1:19" ht="15" customHeight="1">
      <c r="A43" s="291">
        <v>2016</v>
      </c>
      <c r="B43" s="291"/>
      <c r="C43" s="291"/>
      <c r="D43" s="291"/>
      <c r="E43" s="291"/>
      <c r="F43" s="291"/>
      <c r="H43" s="291">
        <v>2017</v>
      </c>
      <c r="I43" s="291"/>
      <c r="J43" s="291"/>
      <c r="K43" s="291"/>
      <c r="L43" s="291"/>
      <c r="M43" s="291"/>
      <c r="O43" s="21"/>
      <c r="P43" s="21"/>
      <c r="Q43" s="21"/>
      <c r="R43" s="21"/>
      <c r="S43" s="21"/>
    </row>
    <row r="44" spans="1:13" ht="12" customHeight="1">
      <c r="A44" s="182" t="s">
        <v>75</v>
      </c>
      <c r="B44" s="139">
        <v>1665165</v>
      </c>
      <c r="C44" s="139">
        <v>0</v>
      </c>
      <c r="D44" s="139">
        <v>0</v>
      </c>
      <c r="E44" s="139">
        <v>0</v>
      </c>
      <c r="F44" s="139">
        <v>0</v>
      </c>
      <c r="H44" s="182" t="s">
        <v>75</v>
      </c>
      <c r="I44" s="139">
        <v>1716878</v>
      </c>
      <c r="J44" s="139">
        <v>0</v>
      </c>
      <c r="K44" s="139">
        <v>0</v>
      </c>
      <c r="L44" s="139">
        <v>0</v>
      </c>
      <c r="M44" s="139">
        <v>0</v>
      </c>
    </row>
    <row r="45" spans="1:13" ht="12" customHeight="1">
      <c r="A45" s="111" t="s">
        <v>260</v>
      </c>
      <c r="B45" s="257" t="s">
        <v>665</v>
      </c>
      <c r="C45" s="257" t="s">
        <v>665</v>
      </c>
      <c r="D45" s="257" t="s">
        <v>665</v>
      </c>
      <c r="E45" s="257" t="s">
        <v>665</v>
      </c>
      <c r="F45" s="257" t="s">
        <v>665</v>
      </c>
      <c r="H45" s="111" t="s">
        <v>260</v>
      </c>
      <c r="I45" s="257" t="s">
        <v>665</v>
      </c>
      <c r="J45" s="257" t="s">
        <v>665</v>
      </c>
      <c r="K45" s="257" t="s">
        <v>665</v>
      </c>
      <c r="L45" s="257" t="s">
        <v>665</v>
      </c>
      <c r="M45" s="257" t="s">
        <v>665</v>
      </c>
    </row>
    <row r="46" spans="1:13" ht="12" customHeight="1">
      <c r="A46" s="111" t="s">
        <v>296</v>
      </c>
      <c r="B46" s="257" t="s">
        <v>665</v>
      </c>
      <c r="C46" s="257" t="s">
        <v>665</v>
      </c>
      <c r="D46" s="257" t="s">
        <v>665</v>
      </c>
      <c r="E46" s="257" t="s">
        <v>665</v>
      </c>
      <c r="F46" s="257" t="s">
        <v>665</v>
      </c>
      <c r="H46" s="111" t="s">
        <v>296</v>
      </c>
      <c r="I46" s="257" t="s">
        <v>665</v>
      </c>
      <c r="J46" s="257" t="s">
        <v>665</v>
      </c>
      <c r="K46" s="257" t="s">
        <v>665</v>
      </c>
      <c r="L46" s="257" t="s">
        <v>665</v>
      </c>
      <c r="M46" s="257" t="s">
        <v>665</v>
      </c>
    </row>
    <row r="47" spans="1:18" ht="12" customHeight="1">
      <c r="A47" s="111" t="s">
        <v>116</v>
      </c>
      <c r="B47" s="257" t="s">
        <v>665</v>
      </c>
      <c r="C47" s="257" t="s">
        <v>665</v>
      </c>
      <c r="D47" s="257" t="s">
        <v>665</v>
      </c>
      <c r="E47" s="257" t="s">
        <v>665</v>
      </c>
      <c r="F47" s="257" t="s">
        <v>665</v>
      </c>
      <c r="H47" s="111" t="s">
        <v>116</v>
      </c>
      <c r="I47" s="257" t="s">
        <v>665</v>
      </c>
      <c r="J47" s="257" t="s">
        <v>665</v>
      </c>
      <c r="K47" s="257" t="s">
        <v>665</v>
      </c>
      <c r="L47" s="257" t="s">
        <v>665</v>
      </c>
      <c r="M47" s="257" t="s">
        <v>665</v>
      </c>
      <c r="N47" s="21"/>
      <c r="O47" s="21"/>
      <c r="P47" s="21"/>
      <c r="Q47" s="21"/>
      <c r="R47" s="21"/>
    </row>
    <row r="48" spans="1:18" ht="12" customHeight="1">
      <c r="A48" s="111" t="s">
        <v>118</v>
      </c>
      <c r="B48" s="257" t="s">
        <v>665</v>
      </c>
      <c r="C48" s="257" t="s">
        <v>665</v>
      </c>
      <c r="D48" s="257" t="s">
        <v>665</v>
      </c>
      <c r="E48" s="257" t="s">
        <v>665</v>
      </c>
      <c r="F48" s="257" t="s">
        <v>665</v>
      </c>
      <c r="H48" s="111" t="s">
        <v>118</v>
      </c>
      <c r="I48" s="257" t="s">
        <v>665</v>
      </c>
      <c r="J48" s="257" t="s">
        <v>665</v>
      </c>
      <c r="K48" s="257" t="s">
        <v>665</v>
      </c>
      <c r="L48" s="257" t="s">
        <v>665</v>
      </c>
      <c r="M48" s="257" t="s">
        <v>665</v>
      </c>
      <c r="N48" s="21"/>
      <c r="O48" s="21"/>
      <c r="P48" s="21"/>
      <c r="Q48" s="21"/>
      <c r="R48" s="21"/>
    </row>
    <row r="49" spans="1:18" ht="12" customHeight="1">
      <c r="A49" s="111" t="s">
        <v>257</v>
      </c>
      <c r="B49" s="257" t="s">
        <v>665</v>
      </c>
      <c r="C49" s="257" t="s">
        <v>665</v>
      </c>
      <c r="D49" s="257" t="s">
        <v>665</v>
      </c>
      <c r="E49" s="257" t="s">
        <v>665</v>
      </c>
      <c r="F49" s="257" t="s">
        <v>665</v>
      </c>
      <c r="H49" s="111" t="s">
        <v>257</v>
      </c>
      <c r="I49" s="257" t="s">
        <v>665</v>
      </c>
      <c r="J49" s="257" t="s">
        <v>665</v>
      </c>
      <c r="K49" s="257" t="s">
        <v>665</v>
      </c>
      <c r="L49" s="257" t="s">
        <v>665</v>
      </c>
      <c r="M49" s="257" t="s">
        <v>665</v>
      </c>
      <c r="N49" s="21"/>
      <c r="O49" s="21"/>
      <c r="P49" s="21"/>
      <c r="R49" s="21"/>
    </row>
    <row r="50" spans="1:18" ht="12" customHeight="1">
      <c r="A50" s="111" t="s">
        <v>259</v>
      </c>
      <c r="B50" s="257" t="s">
        <v>665</v>
      </c>
      <c r="C50" s="257" t="s">
        <v>665</v>
      </c>
      <c r="D50" s="257" t="s">
        <v>665</v>
      </c>
      <c r="E50" s="257" t="s">
        <v>665</v>
      </c>
      <c r="F50" s="257" t="s">
        <v>665</v>
      </c>
      <c r="H50" s="111" t="s">
        <v>259</v>
      </c>
      <c r="I50" s="257" t="s">
        <v>665</v>
      </c>
      <c r="J50" s="257" t="s">
        <v>665</v>
      </c>
      <c r="K50" s="257" t="s">
        <v>665</v>
      </c>
      <c r="L50" s="257" t="s">
        <v>665</v>
      </c>
      <c r="M50" s="257" t="s">
        <v>665</v>
      </c>
      <c r="N50" s="21"/>
      <c r="O50" s="21"/>
      <c r="P50" s="21"/>
      <c r="Q50" s="21"/>
      <c r="R50" s="21"/>
    </row>
    <row r="51" spans="1:18" ht="12" customHeight="1">
      <c r="A51" s="111" t="s">
        <v>119</v>
      </c>
      <c r="B51" s="257" t="s">
        <v>665</v>
      </c>
      <c r="C51" s="257" t="s">
        <v>665</v>
      </c>
      <c r="D51" s="257" t="s">
        <v>665</v>
      </c>
      <c r="E51" s="257" t="s">
        <v>665</v>
      </c>
      <c r="F51" s="257" t="s">
        <v>665</v>
      </c>
      <c r="H51" s="111" t="s">
        <v>119</v>
      </c>
      <c r="I51" s="257" t="s">
        <v>665</v>
      </c>
      <c r="J51" s="257" t="s">
        <v>665</v>
      </c>
      <c r="K51" s="257" t="s">
        <v>665</v>
      </c>
      <c r="L51" s="257" t="s">
        <v>665</v>
      </c>
      <c r="M51" s="257" t="s">
        <v>665</v>
      </c>
      <c r="N51" s="21"/>
      <c r="O51" s="21"/>
      <c r="P51" s="21"/>
      <c r="Q51" s="21"/>
      <c r="R51" s="21"/>
    </row>
    <row r="52" spans="1:18" ht="12" customHeight="1">
      <c r="A52" s="111" t="s">
        <v>120</v>
      </c>
      <c r="B52" s="257" t="s">
        <v>665</v>
      </c>
      <c r="C52" s="257" t="s">
        <v>665</v>
      </c>
      <c r="D52" s="257" t="s">
        <v>665</v>
      </c>
      <c r="E52" s="257" t="s">
        <v>665</v>
      </c>
      <c r="F52" s="257" t="s">
        <v>665</v>
      </c>
      <c r="H52" s="111" t="s">
        <v>120</v>
      </c>
      <c r="I52" s="257" t="s">
        <v>665</v>
      </c>
      <c r="J52" s="257" t="s">
        <v>665</v>
      </c>
      <c r="K52" s="257" t="s">
        <v>665</v>
      </c>
      <c r="L52" s="257" t="s">
        <v>665</v>
      </c>
      <c r="M52" s="257" t="s">
        <v>665</v>
      </c>
      <c r="N52" s="21"/>
      <c r="O52" s="21"/>
      <c r="P52" s="21"/>
      <c r="R52" s="21"/>
    </row>
    <row r="53" spans="1:18" ht="12" customHeight="1">
      <c r="A53" s="111" t="s">
        <v>256</v>
      </c>
      <c r="B53" s="257" t="s">
        <v>665</v>
      </c>
      <c r="C53" s="257" t="s">
        <v>665</v>
      </c>
      <c r="D53" s="257" t="s">
        <v>665</v>
      </c>
      <c r="E53" s="257" t="s">
        <v>665</v>
      </c>
      <c r="F53" s="257" t="s">
        <v>665</v>
      </c>
      <c r="H53" s="111" t="s">
        <v>256</v>
      </c>
      <c r="I53" s="257" t="s">
        <v>665</v>
      </c>
      <c r="J53" s="257" t="s">
        <v>665</v>
      </c>
      <c r="K53" s="257" t="s">
        <v>665</v>
      </c>
      <c r="L53" s="257" t="s">
        <v>665</v>
      </c>
      <c r="M53" s="257" t="s">
        <v>665</v>
      </c>
      <c r="N53" s="21"/>
      <c r="O53" s="21"/>
      <c r="P53" s="21"/>
      <c r="Q53" s="21"/>
      <c r="R53" s="21"/>
    </row>
    <row r="54" spans="1:15" ht="12" customHeight="1">
      <c r="A54" s="111" t="s">
        <v>117</v>
      </c>
      <c r="B54" s="257" t="s">
        <v>665</v>
      </c>
      <c r="C54" s="257" t="s">
        <v>665</v>
      </c>
      <c r="D54" s="257" t="s">
        <v>665</v>
      </c>
      <c r="E54" s="257" t="s">
        <v>665</v>
      </c>
      <c r="F54" s="257" t="s">
        <v>665</v>
      </c>
      <c r="H54" s="111" t="s">
        <v>117</v>
      </c>
      <c r="I54" s="257" t="s">
        <v>665</v>
      </c>
      <c r="J54" s="257" t="s">
        <v>665</v>
      </c>
      <c r="K54" s="257" t="s">
        <v>665</v>
      </c>
      <c r="L54" s="257" t="s">
        <v>665</v>
      </c>
      <c r="M54" s="257" t="s">
        <v>665</v>
      </c>
      <c r="N54" s="21"/>
      <c r="O54" s="21"/>
    </row>
    <row r="55" spans="1:13" ht="12" customHeight="1">
      <c r="A55" s="111" t="s">
        <v>258</v>
      </c>
      <c r="B55" s="257" t="s">
        <v>665</v>
      </c>
      <c r="C55" s="257" t="s">
        <v>665</v>
      </c>
      <c r="D55" s="257" t="s">
        <v>665</v>
      </c>
      <c r="E55" s="257" t="s">
        <v>665</v>
      </c>
      <c r="F55" s="257" t="s">
        <v>665</v>
      </c>
      <c r="H55" s="111" t="s">
        <v>258</v>
      </c>
      <c r="I55" s="257" t="s">
        <v>665</v>
      </c>
      <c r="J55" s="257" t="s">
        <v>665</v>
      </c>
      <c r="K55" s="257" t="s">
        <v>665</v>
      </c>
      <c r="L55" s="257" t="s">
        <v>665</v>
      </c>
      <c r="M55" s="257" t="s">
        <v>665</v>
      </c>
    </row>
    <row r="56" spans="1:13" ht="12" customHeight="1">
      <c r="A56" s="111" t="s">
        <v>114</v>
      </c>
      <c r="B56" s="257" t="s">
        <v>665</v>
      </c>
      <c r="C56" s="257" t="s">
        <v>665</v>
      </c>
      <c r="D56" s="257" t="s">
        <v>665</v>
      </c>
      <c r="E56" s="257" t="s">
        <v>665</v>
      </c>
      <c r="F56" s="257" t="s">
        <v>665</v>
      </c>
      <c r="H56" s="111" t="s">
        <v>114</v>
      </c>
      <c r="I56" s="257" t="s">
        <v>665</v>
      </c>
      <c r="J56" s="257" t="s">
        <v>665</v>
      </c>
      <c r="K56" s="257" t="s">
        <v>665</v>
      </c>
      <c r="L56" s="257" t="s">
        <v>665</v>
      </c>
      <c r="M56" s="257" t="s">
        <v>665</v>
      </c>
    </row>
    <row r="57" spans="1:13" ht="12" customHeight="1">
      <c r="A57" s="115" t="s">
        <v>115</v>
      </c>
      <c r="B57" s="137" t="s">
        <v>665</v>
      </c>
      <c r="C57" s="137" t="s">
        <v>665</v>
      </c>
      <c r="D57" s="137" t="s">
        <v>665</v>
      </c>
      <c r="E57" s="137" t="s">
        <v>665</v>
      </c>
      <c r="F57" s="137" t="s">
        <v>665</v>
      </c>
      <c r="H57" s="115" t="s">
        <v>115</v>
      </c>
      <c r="I57" s="137" t="s">
        <v>665</v>
      </c>
      <c r="J57" s="137" t="s">
        <v>665</v>
      </c>
      <c r="K57" s="137" t="s">
        <v>665</v>
      </c>
      <c r="L57" s="137" t="s">
        <v>665</v>
      </c>
      <c r="M57" s="137" t="s">
        <v>665</v>
      </c>
    </row>
    <row r="58" spans="1:8" ht="12" customHeight="1">
      <c r="A58" s="73" t="s">
        <v>629</v>
      </c>
      <c r="H58" s="70" t="s">
        <v>629</v>
      </c>
    </row>
    <row r="59" spans="1:8" ht="12" customHeight="1">
      <c r="A59" s="61" t="s">
        <v>291</v>
      </c>
      <c r="H59" s="61" t="s">
        <v>291</v>
      </c>
    </row>
    <row r="60" spans="1:8" ht="12" customHeight="1">
      <c r="A60" s="61" t="s">
        <v>297</v>
      </c>
      <c r="H60" s="61" t="s">
        <v>297</v>
      </c>
    </row>
    <row r="62" ht="12" customHeight="1">
      <c r="A62" s="58" t="s">
        <v>682</v>
      </c>
    </row>
    <row r="75" spans="2:6" ht="12" customHeight="1">
      <c r="B75" s="21"/>
      <c r="C75" s="21"/>
      <c r="D75" s="21"/>
      <c r="E75" s="21"/>
      <c r="F75" s="21"/>
    </row>
    <row r="76" spans="2:6" ht="12" customHeight="1">
      <c r="B76" s="73"/>
      <c r="C76" s="73"/>
      <c r="D76" s="73"/>
      <c r="E76" s="73"/>
      <c r="F76" s="73"/>
    </row>
    <row r="77" spans="4:6" ht="12" customHeight="1">
      <c r="D77" s="61"/>
      <c r="E77" s="61"/>
      <c r="F77" s="61"/>
    </row>
    <row r="78" spans="2:3" ht="12" customHeight="1">
      <c r="B78" s="61"/>
      <c r="C78" s="61"/>
    </row>
  </sheetData>
  <sheetProtection/>
  <mergeCells count="21">
    <mergeCell ref="A24:F24"/>
    <mergeCell ref="A22:A23"/>
    <mergeCell ref="A43:F43"/>
    <mergeCell ref="H43:M43"/>
    <mergeCell ref="B41:F41"/>
    <mergeCell ref="H41:H42"/>
    <mergeCell ref="I41:M41"/>
    <mergeCell ref="H22:H23"/>
    <mergeCell ref="H24:M24"/>
    <mergeCell ref="A41:A42"/>
    <mergeCell ref="A40:M40"/>
    <mergeCell ref="A1:M1"/>
    <mergeCell ref="A21:M21"/>
    <mergeCell ref="I2:M2"/>
    <mergeCell ref="A2:A3"/>
    <mergeCell ref="B22:F22"/>
    <mergeCell ref="B2:F2"/>
    <mergeCell ref="H2:H3"/>
    <mergeCell ref="I22:M22"/>
    <mergeCell ref="H4:M4"/>
    <mergeCell ref="A4:F4"/>
  </mergeCells>
  <printOptions/>
  <pageMargins left="0.21" right="0.787401575" top="0.25" bottom="0.17" header="0.17" footer="0.17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R40"/>
  <sheetViews>
    <sheetView zoomScaleSheetLayoutView="90" zoomScalePageLayoutView="0" workbookViewId="0" topLeftCell="A1">
      <selection activeCell="A26" sqref="A26"/>
    </sheetView>
  </sheetViews>
  <sheetFormatPr defaultColWidth="17.00390625" defaultRowHeight="12" customHeight="1"/>
  <cols>
    <col min="1" max="1" width="16.8515625" style="1" customWidth="1"/>
    <col min="2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12.00390625" style="1" customWidth="1"/>
    <col min="10" max="10" width="15.28125" style="1" customWidth="1"/>
    <col min="11" max="11" width="10.57421875" style="1" customWidth="1"/>
    <col min="12" max="12" width="12.7109375" style="1" customWidth="1"/>
    <col min="13" max="13" width="7.7109375" style="1" customWidth="1"/>
    <col min="14" max="14" width="7.140625" style="1" customWidth="1"/>
    <col min="15" max="15" width="13.7109375" style="1" customWidth="1"/>
    <col min="16" max="16" width="7.7109375" style="1" customWidth="1"/>
    <col min="17" max="18" width="10.7109375" style="1" customWidth="1"/>
    <col min="19" max="19" width="7.7109375" style="1" customWidth="1"/>
    <col min="20" max="20" width="15.00390625" style="1" customWidth="1"/>
    <col min="21" max="21" width="11.7109375" style="1" customWidth="1"/>
    <col min="22" max="22" width="12.7109375" style="1" customWidth="1"/>
    <col min="23" max="23" width="7.7109375" style="1" customWidth="1"/>
    <col min="24" max="24" width="11.8515625" style="1" customWidth="1"/>
    <col min="25" max="16384" width="17.00390625" style="1" customWidth="1"/>
  </cols>
  <sheetData>
    <row r="1" spans="1:13" ht="15" customHeight="1">
      <c r="A1" s="59" t="s">
        <v>636</v>
      </c>
      <c r="B1" s="46"/>
      <c r="C1" s="46"/>
      <c r="D1" s="70"/>
      <c r="E1" s="46"/>
      <c r="F1" s="70"/>
      <c r="G1" s="46"/>
      <c r="H1" s="70"/>
      <c r="I1" s="70"/>
      <c r="J1" s="19"/>
      <c r="K1" s="18"/>
      <c r="L1" s="18"/>
      <c r="M1" s="18"/>
    </row>
    <row r="2" spans="1:9" ht="15" customHeight="1">
      <c r="A2" s="292" t="s">
        <v>205</v>
      </c>
      <c r="B2" s="295" t="s">
        <v>635</v>
      </c>
      <c r="C2" s="283"/>
      <c r="D2" s="283"/>
      <c r="E2" s="283"/>
      <c r="F2" s="283"/>
      <c r="G2" s="283"/>
      <c r="H2" s="284"/>
      <c r="I2" s="297" t="s">
        <v>639</v>
      </c>
    </row>
    <row r="3" spans="1:9" ht="15" customHeight="1">
      <c r="A3" s="293"/>
      <c r="B3" s="237">
        <v>2014</v>
      </c>
      <c r="C3" s="295">
        <v>2015</v>
      </c>
      <c r="D3" s="296"/>
      <c r="E3" s="295">
        <v>2016</v>
      </c>
      <c r="F3" s="296"/>
      <c r="G3" s="290">
        <v>2017</v>
      </c>
      <c r="H3" s="284"/>
      <c r="I3" s="297"/>
    </row>
    <row r="4" spans="1:9" ht="15" customHeight="1">
      <c r="A4" s="294"/>
      <c r="B4" s="237" t="s">
        <v>637</v>
      </c>
      <c r="C4" s="228" t="s">
        <v>637</v>
      </c>
      <c r="D4" s="229" t="s">
        <v>638</v>
      </c>
      <c r="E4" s="228" t="s">
        <v>637</v>
      </c>
      <c r="F4" s="229" t="s">
        <v>638</v>
      </c>
      <c r="G4" s="227" t="s">
        <v>637</v>
      </c>
      <c r="H4" s="225" t="s">
        <v>638</v>
      </c>
      <c r="I4" s="297"/>
    </row>
    <row r="5" spans="1:9" ht="15" customHeight="1">
      <c r="A5" s="223" t="s">
        <v>75</v>
      </c>
      <c r="B5" s="238">
        <v>1540388</v>
      </c>
      <c r="C5" s="230">
        <v>1622396</v>
      </c>
      <c r="D5" s="231">
        <f>C5/B5*100-100</f>
        <v>5.323853470684</v>
      </c>
      <c r="E5" s="230">
        <v>1665165</v>
      </c>
      <c r="F5" s="231">
        <f>E5/C5*100-100</f>
        <v>2.6361628110523014</v>
      </c>
      <c r="G5" s="224">
        <v>1716878</v>
      </c>
      <c r="H5" s="226">
        <f>G5/E5*100-100</f>
        <v>3.1055781258914266</v>
      </c>
      <c r="I5" s="241">
        <f>G5/B5*100-100</f>
        <v>11.45750291485001</v>
      </c>
    </row>
    <row r="6" spans="1:9" ht="15" customHeight="1">
      <c r="A6" s="111" t="s">
        <v>121</v>
      </c>
      <c r="B6" s="239">
        <v>1111804</v>
      </c>
      <c r="C6" s="232">
        <v>1268403</v>
      </c>
      <c r="D6" s="233">
        <f>C6/B6*100-100</f>
        <v>14.085126515105188</v>
      </c>
      <c r="E6" s="232">
        <v>1299450</v>
      </c>
      <c r="F6" s="233">
        <f>E6/C6*100-100</f>
        <v>2.447723633577013</v>
      </c>
      <c r="G6" s="100">
        <v>1338795</v>
      </c>
      <c r="H6" s="175">
        <f>G6/E6*100-100</f>
        <v>3.027819462080103</v>
      </c>
      <c r="I6" s="242">
        <f>G6/B6*100-100</f>
        <v>20.416458296606237</v>
      </c>
    </row>
    <row r="7" spans="1:18" ht="15" customHeight="1">
      <c r="A7" s="111" t="s">
        <v>122</v>
      </c>
      <c r="B7" s="239">
        <v>158201</v>
      </c>
      <c r="C7" s="232">
        <v>185138</v>
      </c>
      <c r="D7" s="234">
        <f aca="true" t="shared" si="0" ref="D7:D17">C7/B7*100-100</f>
        <v>17.027073153772747</v>
      </c>
      <c r="E7" s="232">
        <v>190440</v>
      </c>
      <c r="F7" s="234">
        <f aca="true" t="shared" si="1" ref="F7:F17">E7/C7*100-100</f>
        <v>2.863809698711222</v>
      </c>
      <c r="G7" s="100">
        <v>196292</v>
      </c>
      <c r="H7" s="175">
        <f aca="true" t="shared" si="2" ref="H7:H17">G7/E7*100-100</f>
        <v>3.072883847931095</v>
      </c>
      <c r="I7" s="242">
        <f aca="true" t="shared" si="3" ref="I7:I17">G7/B7*100-100</f>
        <v>24.07759748674154</v>
      </c>
      <c r="K7" s="21"/>
      <c r="L7" s="21"/>
      <c r="M7" s="21"/>
      <c r="N7" s="21"/>
      <c r="O7" s="21"/>
      <c r="R7" s="21"/>
    </row>
    <row r="8" spans="1:18" ht="15" customHeight="1">
      <c r="A8" s="111" t="s">
        <v>127</v>
      </c>
      <c r="B8" s="239">
        <v>77411</v>
      </c>
      <c r="C8" s="232" t="s">
        <v>6</v>
      </c>
      <c r="D8" s="234">
        <v>0</v>
      </c>
      <c r="E8" s="232" t="s">
        <v>6</v>
      </c>
      <c r="F8" s="234">
        <v>0</v>
      </c>
      <c r="G8" s="100" t="s">
        <v>6</v>
      </c>
      <c r="H8" s="175">
        <v>0</v>
      </c>
      <c r="I8" s="242">
        <v>0</v>
      </c>
      <c r="K8" s="21"/>
      <c r="L8" s="21"/>
      <c r="M8" s="21"/>
      <c r="N8" s="21"/>
      <c r="O8" s="21"/>
      <c r="R8" s="21"/>
    </row>
    <row r="9" spans="1:14" ht="15" customHeight="1">
      <c r="A9" s="111" t="s">
        <v>128</v>
      </c>
      <c r="B9" s="239">
        <v>92601</v>
      </c>
      <c r="C9" s="232">
        <v>99417</v>
      </c>
      <c r="D9" s="234">
        <f t="shared" si="0"/>
        <v>7.3606116564616</v>
      </c>
      <c r="E9" s="232">
        <v>104166</v>
      </c>
      <c r="F9" s="234">
        <f t="shared" si="1"/>
        <v>4.776849029843987</v>
      </c>
      <c r="G9" s="100">
        <v>108904</v>
      </c>
      <c r="H9" s="175">
        <f t="shared" si="2"/>
        <v>4.548509110458298</v>
      </c>
      <c r="I9" s="242">
        <f t="shared" si="3"/>
        <v>17.605641407760174</v>
      </c>
      <c r="K9" s="21"/>
      <c r="L9" s="21"/>
      <c r="M9" s="21"/>
      <c r="N9" s="21"/>
    </row>
    <row r="10" spans="1:14" ht="15" customHeight="1">
      <c r="A10" s="111" t="s">
        <v>129</v>
      </c>
      <c r="B10" s="239">
        <v>22165</v>
      </c>
      <c r="C10" s="232">
        <v>23134</v>
      </c>
      <c r="D10" s="234">
        <f t="shared" si="0"/>
        <v>4.371757274983096</v>
      </c>
      <c r="E10" s="232">
        <v>26587</v>
      </c>
      <c r="F10" s="234">
        <f t="shared" si="1"/>
        <v>14.926082821820714</v>
      </c>
      <c r="G10" s="100">
        <v>26814</v>
      </c>
      <c r="H10" s="175">
        <f t="shared" si="2"/>
        <v>0.8538007296799037</v>
      </c>
      <c r="I10" s="242">
        <f t="shared" si="3"/>
        <v>20.974509361606138</v>
      </c>
      <c r="K10" s="21"/>
      <c r="L10" s="21"/>
      <c r="N10" s="21"/>
    </row>
    <row r="11" spans="1:14" ht="15" customHeight="1">
      <c r="A11" s="111" t="s">
        <v>123</v>
      </c>
      <c r="B11" s="239">
        <v>18710</v>
      </c>
      <c r="C11" s="232">
        <v>20461</v>
      </c>
      <c r="D11" s="234">
        <f t="shared" si="0"/>
        <v>9.35863174772848</v>
      </c>
      <c r="E11" s="232">
        <v>21459</v>
      </c>
      <c r="F11" s="234">
        <f t="shared" si="1"/>
        <v>4.877571966179545</v>
      </c>
      <c r="G11" s="100">
        <v>22503</v>
      </c>
      <c r="H11" s="175">
        <f t="shared" si="2"/>
        <v>4.86509156997063</v>
      </c>
      <c r="I11" s="242">
        <f t="shared" si="3"/>
        <v>20.272581507215406</v>
      </c>
      <c r="K11" s="21"/>
      <c r="L11" s="21"/>
      <c r="N11" s="21"/>
    </row>
    <row r="12" spans="1:14" ht="15" customHeight="1">
      <c r="A12" s="111" t="s">
        <v>124</v>
      </c>
      <c r="B12" s="239">
        <v>11832</v>
      </c>
      <c r="C12" s="232">
        <v>12111</v>
      </c>
      <c r="D12" s="234">
        <f t="shared" si="0"/>
        <v>2.3580121703854076</v>
      </c>
      <c r="E12" s="232">
        <v>12259</v>
      </c>
      <c r="F12" s="234">
        <f t="shared" si="1"/>
        <v>1.2220295599042288</v>
      </c>
      <c r="G12" s="100">
        <v>12504</v>
      </c>
      <c r="H12" s="175">
        <f t="shared" si="2"/>
        <v>1.9985316910025261</v>
      </c>
      <c r="I12" s="242">
        <f t="shared" si="3"/>
        <v>5.679513184584167</v>
      </c>
      <c r="K12" s="21"/>
      <c r="L12" s="21"/>
      <c r="M12" s="21"/>
      <c r="N12" s="21"/>
    </row>
    <row r="13" spans="1:15" ht="15" customHeight="1">
      <c r="A13" s="111" t="s">
        <v>301</v>
      </c>
      <c r="B13" s="239">
        <v>5056</v>
      </c>
      <c r="C13" s="232">
        <v>5297</v>
      </c>
      <c r="D13" s="234">
        <f t="shared" si="0"/>
        <v>4.766613924050617</v>
      </c>
      <c r="E13" s="232">
        <v>5435</v>
      </c>
      <c r="F13" s="234">
        <f t="shared" si="1"/>
        <v>2.6052482537285186</v>
      </c>
      <c r="G13" s="100">
        <v>5633</v>
      </c>
      <c r="H13" s="175">
        <f t="shared" si="2"/>
        <v>3.6430542778288952</v>
      </c>
      <c r="I13" s="242">
        <f t="shared" si="3"/>
        <v>11.4121835443038</v>
      </c>
      <c r="J13" s="22"/>
      <c r="K13" s="22"/>
      <c r="L13" s="22"/>
      <c r="M13" s="26"/>
      <c r="N13" s="26"/>
      <c r="O13" s="22"/>
    </row>
    <row r="14" spans="1:15" ht="15" customHeight="1">
      <c r="A14" s="111" t="s">
        <v>130</v>
      </c>
      <c r="B14" s="239">
        <v>17711</v>
      </c>
      <c r="C14" s="232" t="s">
        <v>6</v>
      </c>
      <c r="D14" s="234">
        <v>0</v>
      </c>
      <c r="E14" s="232" t="s">
        <v>6</v>
      </c>
      <c r="F14" s="234">
        <v>0</v>
      </c>
      <c r="G14" s="100" t="s">
        <v>6</v>
      </c>
      <c r="H14" s="175">
        <v>0</v>
      </c>
      <c r="I14" s="242">
        <v>0</v>
      </c>
      <c r="J14" s="22"/>
      <c r="K14" s="22"/>
      <c r="L14" s="22"/>
      <c r="M14" s="22"/>
      <c r="N14" s="26"/>
      <c r="O14" s="26"/>
    </row>
    <row r="15" spans="1:15" ht="15" customHeight="1">
      <c r="A15" s="111" t="s">
        <v>300</v>
      </c>
      <c r="B15" s="239">
        <v>15173</v>
      </c>
      <c r="C15" s="232" t="s">
        <v>6</v>
      </c>
      <c r="D15" s="234">
        <v>0</v>
      </c>
      <c r="E15" s="232" t="s">
        <v>6</v>
      </c>
      <c r="F15" s="234">
        <v>0</v>
      </c>
      <c r="G15" s="100" t="s">
        <v>6</v>
      </c>
      <c r="H15" s="175">
        <v>0</v>
      </c>
      <c r="I15" s="242">
        <v>0</v>
      </c>
      <c r="J15" s="26"/>
      <c r="K15" s="22"/>
      <c r="L15" s="22"/>
      <c r="M15" s="26"/>
      <c r="N15" s="22"/>
      <c r="O15" s="26"/>
    </row>
    <row r="16" spans="1:15" ht="15" customHeight="1">
      <c r="A16" s="111" t="s">
        <v>125</v>
      </c>
      <c r="B16" s="239">
        <v>3493</v>
      </c>
      <c r="C16" s="232">
        <v>3767</v>
      </c>
      <c r="D16" s="234">
        <f t="shared" si="0"/>
        <v>7.844259948468363</v>
      </c>
      <c r="E16" s="232">
        <v>3880</v>
      </c>
      <c r="F16" s="234">
        <f t="shared" si="1"/>
        <v>2.9997345367666526</v>
      </c>
      <c r="G16" s="100">
        <v>3904</v>
      </c>
      <c r="H16" s="175">
        <f t="shared" si="2"/>
        <v>0.6185567010309256</v>
      </c>
      <c r="I16" s="242">
        <f t="shared" si="3"/>
        <v>11.766389922702558</v>
      </c>
      <c r="J16" s="26"/>
      <c r="K16" s="22"/>
      <c r="L16" s="26"/>
      <c r="M16" s="22"/>
      <c r="N16" s="26"/>
      <c r="O16" s="26"/>
    </row>
    <row r="17" spans="1:15" ht="15" customHeight="1">
      <c r="A17" s="115" t="s">
        <v>126</v>
      </c>
      <c r="B17" s="240">
        <v>6231</v>
      </c>
      <c r="C17" s="235">
        <v>4668</v>
      </c>
      <c r="D17" s="236">
        <f t="shared" si="0"/>
        <v>-25.08425613866153</v>
      </c>
      <c r="E17" s="235">
        <v>1489</v>
      </c>
      <c r="F17" s="236">
        <f t="shared" si="1"/>
        <v>-68.10197086546701</v>
      </c>
      <c r="G17" s="137">
        <v>1509</v>
      </c>
      <c r="H17" s="176">
        <f t="shared" si="2"/>
        <v>1.3431833445265227</v>
      </c>
      <c r="I17" s="243">
        <f t="shared" si="3"/>
        <v>-75.78237843042851</v>
      </c>
      <c r="J17" s="22"/>
      <c r="K17" s="22"/>
      <c r="L17" s="22"/>
      <c r="M17" s="22"/>
      <c r="N17" s="26"/>
      <c r="O17" s="26"/>
    </row>
    <row r="18" spans="1:15" ht="12" customHeight="1">
      <c r="A18" s="70" t="s">
        <v>629</v>
      </c>
      <c r="E18" s="22"/>
      <c r="F18" s="22"/>
      <c r="G18" s="22"/>
      <c r="H18" s="22"/>
      <c r="I18" s="22"/>
      <c r="J18" s="26"/>
      <c r="K18" s="26"/>
      <c r="L18" s="26"/>
      <c r="M18" s="26"/>
      <c r="N18" s="26"/>
      <c r="O18" s="26"/>
    </row>
    <row r="19" spans="1:15" ht="12" customHeight="1">
      <c r="A19" s="70" t="s">
        <v>291</v>
      </c>
      <c r="E19" s="22"/>
      <c r="F19" s="22"/>
      <c r="G19" s="22"/>
      <c r="H19" s="22"/>
      <c r="I19" s="22"/>
      <c r="J19" s="22"/>
      <c r="K19" s="22"/>
      <c r="L19" s="22"/>
      <c r="M19" s="26"/>
      <c r="N19" s="26"/>
      <c r="O19" s="26"/>
    </row>
    <row r="20" spans="1:15" ht="12" customHeight="1">
      <c r="A20" s="70" t="s">
        <v>297</v>
      </c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</row>
    <row r="21" spans="1:18" ht="12" customHeight="1">
      <c r="A21" s="70" t="s">
        <v>632</v>
      </c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2"/>
      <c r="P21" s="22"/>
      <c r="Q21" s="22"/>
      <c r="R21" s="21"/>
    </row>
    <row r="22" spans="1:15" ht="12" customHeight="1">
      <c r="A22" s="70" t="s">
        <v>633</v>
      </c>
      <c r="E22" s="22"/>
      <c r="F22" s="22"/>
      <c r="G22" s="22"/>
      <c r="H22" s="22"/>
      <c r="I22" s="22"/>
      <c r="J22" s="26"/>
      <c r="K22" s="26"/>
      <c r="L22" s="26"/>
      <c r="M22" s="26"/>
      <c r="N22" s="26"/>
      <c r="O22" s="26"/>
    </row>
    <row r="23" spans="1:15" ht="12" customHeight="1">
      <c r="A23" s="70" t="s">
        <v>634</v>
      </c>
      <c r="E23" s="22"/>
      <c r="F23" s="22"/>
      <c r="G23" s="26"/>
      <c r="H23" s="26"/>
      <c r="I23" s="26"/>
      <c r="J23" s="22"/>
      <c r="K23" s="26"/>
      <c r="L23" s="26"/>
      <c r="M23" s="26"/>
      <c r="N23" s="26"/>
      <c r="O23" s="26"/>
    </row>
    <row r="24" spans="5:15" ht="12" customHeight="1">
      <c r="E24" s="22"/>
      <c r="F24" s="22"/>
      <c r="G24" s="22"/>
      <c r="H24" s="22"/>
      <c r="I24" s="22"/>
      <c r="J24" s="22"/>
      <c r="K24" s="26"/>
      <c r="L24" s="26"/>
      <c r="M24" s="26"/>
      <c r="N24" s="26"/>
      <c r="O24" s="26"/>
    </row>
    <row r="25" spans="5:15" ht="12" customHeight="1"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7" spans="1:9" ht="12" customHeight="1">
      <c r="A27"/>
      <c r="B27"/>
      <c r="C27"/>
      <c r="D27"/>
      <c r="E27"/>
      <c r="F27"/>
      <c r="G27"/>
      <c r="H27"/>
      <c r="I27"/>
    </row>
    <row r="28" spans="1:9" ht="12" customHeight="1">
      <c r="A28"/>
      <c r="B28"/>
      <c r="C28"/>
      <c r="D28"/>
      <c r="E28"/>
      <c r="F28"/>
      <c r="G28"/>
      <c r="H28"/>
      <c r="I28"/>
    </row>
    <row r="29" spans="1:9" ht="12" customHeight="1">
      <c r="A29"/>
      <c r="B29"/>
      <c r="C29"/>
      <c r="D29"/>
      <c r="E29"/>
      <c r="F29"/>
      <c r="G29"/>
      <c r="H29"/>
      <c r="I29"/>
    </row>
    <row r="30" spans="1:9" ht="12" customHeight="1">
      <c r="A30"/>
      <c r="B30"/>
      <c r="C30"/>
      <c r="D30"/>
      <c r="E30"/>
      <c r="F30"/>
      <c r="G30"/>
      <c r="H30"/>
      <c r="I30"/>
    </row>
    <row r="31" spans="1:9" ht="12" customHeight="1">
      <c r="A31"/>
      <c r="B31"/>
      <c r="C31"/>
      <c r="D31"/>
      <c r="E31"/>
      <c r="F31"/>
      <c r="G31"/>
      <c r="H31"/>
      <c r="I31"/>
    </row>
    <row r="32" spans="1:9" ht="12" customHeight="1">
      <c r="A32"/>
      <c r="B32"/>
      <c r="C32"/>
      <c r="D32"/>
      <c r="E32"/>
      <c r="F32"/>
      <c r="G32"/>
      <c r="H32"/>
      <c r="I32"/>
    </row>
    <row r="33" spans="1:9" ht="12" customHeight="1">
      <c r="A33"/>
      <c r="B33"/>
      <c r="C33"/>
      <c r="D33"/>
      <c r="E33"/>
      <c r="F33"/>
      <c r="G33"/>
      <c r="H33"/>
      <c r="I33"/>
    </row>
    <row r="34" spans="1:9" ht="12" customHeight="1">
      <c r="A34"/>
      <c r="B34"/>
      <c r="C34"/>
      <c r="D34"/>
      <c r="E34"/>
      <c r="F34"/>
      <c r="G34"/>
      <c r="H34"/>
      <c r="I34"/>
    </row>
    <row r="35" spans="1:9" ht="12" customHeight="1">
      <c r="A35"/>
      <c r="B35"/>
      <c r="C35"/>
      <c r="D35"/>
      <c r="E35"/>
      <c r="F35"/>
      <c r="G35"/>
      <c r="H35"/>
      <c r="I35"/>
    </row>
    <row r="36" spans="1:9" ht="12" customHeight="1">
      <c r="A36"/>
      <c r="B36"/>
      <c r="C36"/>
      <c r="D36"/>
      <c r="E36"/>
      <c r="F36"/>
      <c r="G36"/>
      <c r="H36"/>
      <c r="I36"/>
    </row>
    <row r="37" spans="1:9" ht="12" customHeight="1">
      <c r="A37"/>
      <c r="B37"/>
      <c r="C37"/>
      <c r="D37"/>
      <c r="E37"/>
      <c r="F37"/>
      <c r="G37"/>
      <c r="H37"/>
      <c r="I37"/>
    </row>
    <row r="38" spans="1:9" ht="12" customHeight="1">
      <c r="A38"/>
      <c r="B38"/>
      <c r="C38"/>
      <c r="D38"/>
      <c r="E38"/>
      <c r="F38"/>
      <c r="G38"/>
      <c r="H38"/>
      <c r="I38"/>
    </row>
    <row r="39" spans="1:9" ht="12" customHeight="1">
      <c r="A39"/>
      <c r="B39"/>
      <c r="C39"/>
      <c r="D39"/>
      <c r="E39"/>
      <c r="F39"/>
      <c r="G39"/>
      <c r="H39"/>
      <c r="I39"/>
    </row>
    <row r="40" spans="1:9" ht="12" customHeight="1">
      <c r="A40"/>
      <c r="B40"/>
      <c r="C40"/>
      <c r="D40"/>
      <c r="E40"/>
      <c r="F40"/>
      <c r="G40"/>
      <c r="H40"/>
      <c r="I40"/>
    </row>
  </sheetData>
  <sheetProtection/>
  <mergeCells count="6">
    <mergeCell ref="A2:A4"/>
    <mergeCell ref="B2:H2"/>
    <mergeCell ref="C3:D3"/>
    <mergeCell ref="E3:F3"/>
    <mergeCell ref="G3:H3"/>
    <mergeCell ref="I2:I4"/>
  </mergeCells>
  <printOptions/>
  <pageMargins left="0.26" right="0.47" top="0.17" bottom="0.11" header="0.17" footer="0.17"/>
  <pageSetup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S24"/>
  <sheetViews>
    <sheetView zoomScaleSheetLayoutView="100" zoomScalePageLayoutView="0" workbookViewId="0" topLeftCell="A1">
      <selection activeCell="U20" sqref="U20"/>
    </sheetView>
  </sheetViews>
  <sheetFormatPr defaultColWidth="9.140625" defaultRowHeight="12" customHeight="1"/>
  <cols>
    <col min="1" max="1" width="9.140625" style="1" customWidth="1"/>
    <col min="2" max="2" width="8.8515625" style="1" customWidth="1"/>
    <col min="3" max="3" width="10.421875" style="1" customWidth="1"/>
    <col min="4" max="18" width="6.7109375" style="1" customWidth="1"/>
    <col min="19" max="16384" width="9.140625" style="1" customWidth="1"/>
  </cols>
  <sheetData>
    <row r="1" spans="1:17" s="9" customFormat="1" ht="19.5" customHeight="1">
      <c r="A1" s="59" t="s">
        <v>583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s="9" customFormat="1" ht="19.5" customHeight="1">
      <c r="A2" s="270" t="s">
        <v>20</v>
      </c>
      <c r="B2" s="272" t="s">
        <v>131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s="11" customFormat="1" ht="24.75" customHeight="1">
      <c r="A3" s="270"/>
      <c r="B3" s="214" t="s">
        <v>74</v>
      </c>
      <c r="C3" s="214" t="s">
        <v>241</v>
      </c>
      <c r="D3" s="214" t="s">
        <v>228</v>
      </c>
      <c r="E3" s="214" t="s">
        <v>229</v>
      </c>
      <c r="F3" s="214" t="s">
        <v>230</v>
      </c>
      <c r="G3" s="214" t="s">
        <v>239</v>
      </c>
      <c r="H3" s="214" t="s">
        <v>240</v>
      </c>
      <c r="I3" s="214" t="s">
        <v>231</v>
      </c>
      <c r="J3" s="214" t="s">
        <v>232</v>
      </c>
      <c r="K3" s="214" t="s">
        <v>233</v>
      </c>
      <c r="L3" s="214" t="s">
        <v>234</v>
      </c>
      <c r="M3" s="213" t="s">
        <v>235</v>
      </c>
      <c r="N3" s="213" t="s">
        <v>236</v>
      </c>
      <c r="O3" s="213" t="s">
        <v>237</v>
      </c>
      <c r="P3" s="213" t="s">
        <v>238</v>
      </c>
      <c r="Q3" s="213" t="s">
        <v>630</v>
      </c>
      <c r="R3" s="210" t="s">
        <v>631</v>
      </c>
    </row>
    <row r="4" spans="1:18" ht="19.5" customHeight="1">
      <c r="A4" s="216">
        <v>2012</v>
      </c>
      <c r="B4" s="100">
        <v>1429270</v>
      </c>
      <c r="C4" s="100" t="s">
        <v>207</v>
      </c>
      <c r="D4" s="100">
        <v>23869</v>
      </c>
      <c r="E4" s="100">
        <v>125970</v>
      </c>
      <c r="F4" s="100">
        <v>176219</v>
      </c>
      <c r="G4" s="100">
        <v>207337</v>
      </c>
      <c r="H4" s="100">
        <v>177376</v>
      </c>
      <c r="I4" s="100">
        <v>151803</v>
      </c>
      <c r="J4" s="100">
        <v>132995</v>
      </c>
      <c r="K4" s="100">
        <v>107834</v>
      </c>
      <c r="L4" s="100">
        <v>95143</v>
      </c>
      <c r="M4" s="100">
        <v>75785</v>
      </c>
      <c r="N4" s="100">
        <v>52826</v>
      </c>
      <c r="O4" s="100" t="s">
        <v>290</v>
      </c>
      <c r="P4" s="100">
        <v>26730</v>
      </c>
      <c r="Q4" s="100">
        <v>36986</v>
      </c>
      <c r="R4" s="222" t="s">
        <v>6</v>
      </c>
    </row>
    <row r="5" spans="1:18" ht="19.5" customHeight="1">
      <c r="A5" s="216">
        <v>2013</v>
      </c>
      <c r="B5" s="100">
        <v>1494517</v>
      </c>
      <c r="C5" s="100" t="s">
        <v>207</v>
      </c>
      <c r="D5" s="100">
        <v>30091</v>
      </c>
      <c r="E5" s="100">
        <v>133209</v>
      </c>
      <c r="F5" s="100">
        <v>181640</v>
      </c>
      <c r="G5" s="100">
        <v>216048</v>
      </c>
      <c r="H5" s="100">
        <v>186942</v>
      </c>
      <c r="I5" s="100">
        <v>157365</v>
      </c>
      <c r="J5" s="100">
        <v>137095</v>
      </c>
      <c r="K5" s="100">
        <v>111204</v>
      </c>
      <c r="L5" s="100">
        <v>97748</v>
      </c>
      <c r="M5" s="100">
        <v>78496</v>
      </c>
      <c r="N5" s="100">
        <v>55801</v>
      </c>
      <c r="O5" s="100">
        <v>39709</v>
      </c>
      <c r="P5" s="100">
        <v>28335</v>
      </c>
      <c r="Q5" s="100">
        <v>39453</v>
      </c>
      <c r="R5" s="222" t="s">
        <v>6</v>
      </c>
    </row>
    <row r="6" spans="1:18" ht="19.5" customHeight="1">
      <c r="A6" s="190">
        <v>2014</v>
      </c>
      <c r="B6" s="100">
        <v>1559889</v>
      </c>
      <c r="C6" s="100" t="s">
        <v>207</v>
      </c>
      <c r="D6" s="100">
        <v>33212</v>
      </c>
      <c r="E6" s="100">
        <v>136858</v>
      </c>
      <c r="F6" s="100">
        <v>186462</v>
      </c>
      <c r="G6" s="100">
        <v>223448</v>
      </c>
      <c r="H6" s="100">
        <v>199382</v>
      </c>
      <c r="I6" s="100">
        <v>164360</v>
      </c>
      <c r="J6" s="100">
        <v>142433</v>
      </c>
      <c r="K6" s="100">
        <v>117364</v>
      </c>
      <c r="L6" s="100">
        <v>99804</v>
      </c>
      <c r="M6" s="100">
        <v>82209</v>
      </c>
      <c r="N6" s="100">
        <v>59212</v>
      </c>
      <c r="O6" s="100">
        <v>41508</v>
      </c>
      <c r="P6" s="100">
        <v>30469</v>
      </c>
      <c r="Q6" s="100">
        <v>43168</v>
      </c>
      <c r="R6" s="222" t="s">
        <v>6</v>
      </c>
    </row>
    <row r="7" spans="1:18" ht="19.5" customHeight="1">
      <c r="A7" s="216">
        <v>2015</v>
      </c>
      <c r="B7" s="100">
        <v>1640202</v>
      </c>
      <c r="C7" s="100" t="s">
        <v>207</v>
      </c>
      <c r="D7" s="100" t="s">
        <v>91</v>
      </c>
      <c r="E7" s="100" t="s">
        <v>91</v>
      </c>
      <c r="F7" s="100" t="s">
        <v>91</v>
      </c>
      <c r="G7" s="100" t="s">
        <v>91</v>
      </c>
      <c r="H7" s="100" t="s">
        <v>91</v>
      </c>
      <c r="I7" s="100" t="s">
        <v>91</v>
      </c>
      <c r="J7" s="100" t="s">
        <v>91</v>
      </c>
      <c r="K7" s="100" t="s">
        <v>91</v>
      </c>
      <c r="L7" s="100" t="s">
        <v>91</v>
      </c>
      <c r="M7" s="100" t="s">
        <v>91</v>
      </c>
      <c r="N7" s="100" t="s">
        <v>91</v>
      </c>
      <c r="O7" s="100" t="s">
        <v>91</v>
      </c>
      <c r="P7" s="100" t="s">
        <v>91</v>
      </c>
      <c r="Q7" s="100" t="s">
        <v>91</v>
      </c>
      <c r="R7" s="100" t="s">
        <v>91</v>
      </c>
    </row>
    <row r="8" spans="1:18" ht="19.5" customHeight="1">
      <c r="A8" s="190">
        <v>2016</v>
      </c>
      <c r="B8" s="100">
        <f>SUM(D8:R8)</f>
        <v>1664509</v>
      </c>
      <c r="C8" s="100" t="s">
        <v>207</v>
      </c>
      <c r="D8" s="100">
        <v>8789</v>
      </c>
      <c r="E8" s="100">
        <v>125556</v>
      </c>
      <c r="F8" s="100">
        <v>174443</v>
      </c>
      <c r="G8" s="100">
        <v>210280</v>
      </c>
      <c r="H8" s="100">
        <v>228805</v>
      </c>
      <c r="I8" s="100">
        <v>188777</v>
      </c>
      <c r="J8" s="100">
        <v>158133</v>
      </c>
      <c r="K8" s="100">
        <v>136325</v>
      </c>
      <c r="L8" s="100">
        <v>108824</v>
      </c>
      <c r="M8" s="100">
        <v>95175</v>
      </c>
      <c r="N8" s="100">
        <v>75390</v>
      </c>
      <c r="O8" s="100">
        <v>52239</v>
      </c>
      <c r="P8" s="100">
        <v>38325</v>
      </c>
      <c r="Q8" s="100">
        <v>58940</v>
      </c>
      <c r="R8" s="100">
        <v>4508</v>
      </c>
    </row>
    <row r="9" spans="1:18" ht="19.5" customHeight="1">
      <c r="A9" s="245">
        <v>2017</v>
      </c>
      <c r="B9" s="137">
        <f>SUM(C9:R9)</f>
        <v>1702456</v>
      </c>
      <c r="C9" s="137" t="s">
        <v>6</v>
      </c>
      <c r="D9" s="137">
        <v>19197</v>
      </c>
      <c r="E9" s="137">
        <v>133920</v>
      </c>
      <c r="F9" s="137">
        <v>178459</v>
      </c>
      <c r="G9" s="137">
        <v>211905</v>
      </c>
      <c r="H9" s="137">
        <v>231496</v>
      </c>
      <c r="I9" s="137">
        <v>191701</v>
      </c>
      <c r="J9" s="137">
        <v>159902</v>
      </c>
      <c r="K9" s="137">
        <v>137494</v>
      </c>
      <c r="L9" s="137">
        <v>109711</v>
      </c>
      <c r="M9" s="137">
        <v>96021</v>
      </c>
      <c r="N9" s="137">
        <v>76143</v>
      </c>
      <c r="O9" s="137">
        <v>53120</v>
      </c>
      <c r="P9" s="137">
        <v>38675</v>
      </c>
      <c r="Q9" s="137">
        <v>60062</v>
      </c>
      <c r="R9" s="137">
        <v>4650</v>
      </c>
    </row>
    <row r="10" spans="1:8" s="38" customFormat="1" ht="12" customHeight="1">
      <c r="A10" s="38" t="s">
        <v>302</v>
      </c>
      <c r="F10" s="1"/>
      <c r="G10" s="3"/>
      <c r="H10" s="3"/>
    </row>
    <row r="11" spans="1:8" ht="12" customHeight="1">
      <c r="A11" s="46" t="s">
        <v>291</v>
      </c>
      <c r="F11" s="21"/>
      <c r="G11" s="3"/>
      <c r="H11" s="3"/>
    </row>
    <row r="12" spans="1:18" s="58" customFormat="1" ht="12" customHeight="1">
      <c r="A12" s="46" t="s">
        <v>297</v>
      </c>
      <c r="B12" s="46"/>
      <c r="C12" s="46"/>
      <c r="D12" s="46"/>
      <c r="E12" s="46"/>
      <c r="F12" s="19"/>
      <c r="G12" s="3"/>
      <c r="H12" s="3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="36" customFormat="1" ht="12" customHeight="1">
      <c r="A13" s="70" t="s">
        <v>640</v>
      </c>
    </row>
    <row r="16" spans="9:17" ht="12" customHeight="1">
      <c r="I16" s="3"/>
      <c r="J16" s="3"/>
      <c r="K16" s="3"/>
      <c r="L16" s="3"/>
      <c r="M16" s="3"/>
      <c r="N16" s="3"/>
      <c r="O16" s="3"/>
      <c r="P16" s="3"/>
      <c r="Q16" s="21"/>
    </row>
    <row r="17" spans="9:17" ht="12" customHeight="1">
      <c r="I17" s="3"/>
      <c r="J17" s="3"/>
      <c r="K17" s="3"/>
      <c r="L17" s="3"/>
      <c r="M17" s="3"/>
      <c r="N17" s="3"/>
      <c r="O17" s="3"/>
      <c r="P17" s="3"/>
      <c r="Q17" s="21"/>
    </row>
    <row r="18" spans="2:19" ht="12" customHeight="1">
      <c r="B18" s="2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3:19" ht="12" customHeight="1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3:19" ht="12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3:19" ht="12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3:19" ht="12" customHeight="1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3:19" ht="12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3:19" ht="12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sheetProtection/>
  <mergeCells count="2">
    <mergeCell ref="A2:A3"/>
    <mergeCell ref="B2:R2"/>
  </mergeCells>
  <printOptions/>
  <pageMargins left="0.2" right="0.13" top="0.2" bottom="0.14" header="0.13" footer="0.1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4"/>
  <sheetViews>
    <sheetView zoomScalePageLayoutView="0" workbookViewId="0" topLeftCell="A1">
      <selection activeCell="A2" sqref="A2:A4"/>
    </sheetView>
  </sheetViews>
  <sheetFormatPr defaultColWidth="16.00390625" defaultRowHeight="12" customHeight="1"/>
  <cols>
    <col min="1" max="1" width="19.421875" style="1" customWidth="1"/>
    <col min="2" max="16384" width="16.00390625" style="1" customWidth="1"/>
  </cols>
  <sheetData>
    <row r="1" s="9" customFormat="1" ht="19.5" customHeight="1">
      <c r="A1" s="88" t="s">
        <v>584</v>
      </c>
    </row>
    <row r="2" spans="1:5" s="9" customFormat="1" ht="19.5" customHeight="1">
      <c r="A2" s="270" t="s">
        <v>20</v>
      </c>
      <c r="B2" s="271" t="s">
        <v>132</v>
      </c>
      <c r="C2" s="271"/>
      <c r="D2" s="271"/>
      <c r="E2" s="272"/>
    </row>
    <row r="3" spans="1:5" s="9" customFormat="1" ht="19.5" customHeight="1">
      <c r="A3" s="270"/>
      <c r="B3" s="271" t="s">
        <v>86</v>
      </c>
      <c r="C3" s="271" t="s">
        <v>87</v>
      </c>
      <c r="D3" s="271" t="s">
        <v>133</v>
      </c>
      <c r="E3" s="272"/>
    </row>
    <row r="4" spans="1:5" s="9" customFormat="1" ht="19.5" customHeight="1">
      <c r="A4" s="270"/>
      <c r="B4" s="271"/>
      <c r="C4" s="271"/>
      <c r="D4" s="183" t="s">
        <v>134</v>
      </c>
      <c r="E4" s="184" t="s">
        <v>135</v>
      </c>
    </row>
    <row r="5" spans="1:5" ht="19.5" customHeight="1">
      <c r="A5" s="89">
        <v>2012</v>
      </c>
      <c r="B5" s="91">
        <v>4831173</v>
      </c>
      <c r="C5" s="91">
        <v>4310518</v>
      </c>
      <c r="D5" s="91">
        <v>6749939</v>
      </c>
      <c r="E5" s="91">
        <v>244845</v>
      </c>
    </row>
    <row r="6" spans="1:5" ht="19.5" customHeight="1">
      <c r="A6" s="89">
        <v>2013</v>
      </c>
      <c r="B6" s="100">
        <v>4868110</v>
      </c>
      <c r="C6" s="100">
        <v>4343621</v>
      </c>
      <c r="D6" s="100">
        <v>7278256</v>
      </c>
      <c r="E6" s="100">
        <v>204973</v>
      </c>
    </row>
    <row r="7" spans="1:5" ht="19.5" customHeight="1">
      <c r="A7" s="101">
        <v>2014</v>
      </c>
      <c r="B7" s="100">
        <v>5173273</v>
      </c>
      <c r="C7" s="100">
        <v>4815380</v>
      </c>
      <c r="D7" s="100">
        <v>8157752</v>
      </c>
      <c r="E7" s="100">
        <v>236439</v>
      </c>
    </row>
    <row r="8" spans="1:5" ht="19.5" customHeight="1">
      <c r="A8" s="101">
        <v>2015</v>
      </c>
      <c r="B8" s="100">
        <v>5340877</v>
      </c>
      <c r="C8" s="100">
        <v>5187791</v>
      </c>
      <c r="D8" s="100">
        <v>9293128</v>
      </c>
      <c r="E8" s="100">
        <v>140572</v>
      </c>
    </row>
    <row r="9" spans="1:5" ht="19.5" customHeight="1">
      <c r="A9" s="101">
        <v>2016</v>
      </c>
      <c r="B9" s="247">
        <v>4979040</v>
      </c>
      <c r="C9" s="247">
        <v>5055326</v>
      </c>
      <c r="D9" s="249">
        <v>7912787</v>
      </c>
      <c r="E9" s="249">
        <v>88060</v>
      </c>
    </row>
    <row r="10" spans="1:5" ht="19.5" customHeight="1">
      <c r="A10" s="90">
        <v>2017</v>
      </c>
      <c r="B10" s="250">
        <v>4894135</v>
      </c>
      <c r="C10" s="250">
        <v>4969320</v>
      </c>
      <c r="D10" s="250">
        <v>7049225</v>
      </c>
      <c r="E10" s="250">
        <v>68791</v>
      </c>
    </row>
    <row r="11" s="7" customFormat="1" ht="12" customHeight="1">
      <c r="A11" s="6" t="s">
        <v>585</v>
      </c>
    </row>
    <row r="12" ht="12" customHeight="1">
      <c r="A12" s="46" t="s">
        <v>586</v>
      </c>
    </row>
    <row r="15" spans="2:5" ht="12" customHeight="1">
      <c r="B15" s="21"/>
      <c r="C15" s="21"/>
      <c r="D15" s="21"/>
      <c r="E15" s="21"/>
    </row>
    <row r="20" ht="12" customHeight="1">
      <c r="D20" s="21"/>
    </row>
    <row r="21" spans="6:7" ht="12" customHeight="1">
      <c r="F21" s="21"/>
      <c r="G21" s="21"/>
    </row>
    <row r="22" spans="6:7" ht="12" customHeight="1">
      <c r="F22" s="21"/>
      <c r="G22" s="21"/>
    </row>
    <row r="23" spans="6:7" ht="12" customHeight="1">
      <c r="F23" s="21"/>
      <c r="G23" s="21"/>
    </row>
    <row r="24" spans="6:7" ht="12" customHeight="1">
      <c r="F24" s="21"/>
      <c r="G24" s="21"/>
    </row>
  </sheetData>
  <sheetProtection/>
  <mergeCells count="5">
    <mergeCell ref="A2:A4"/>
    <mergeCell ref="B2:E2"/>
    <mergeCell ref="B3:B4"/>
    <mergeCell ref="C3:C4"/>
    <mergeCell ref="D3: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9"/>
  <sheetViews>
    <sheetView zoomScalePageLayoutView="0" workbookViewId="0" topLeftCell="A1">
      <selection activeCell="A2" sqref="A2:A4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6.00390625" style="1" customWidth="1"/>
    <col min="4" max="4" width="12.421875" style="1" customWidth="1"/>
    <col min="5" max="5" width="11.421875" style="1" customWidth="1"/>
    <col min="6" max="6" width="15.8515625" style="1" customWidth="1"/>
    <col min="7" max="7" width="11.8515625" style="1" customWidth="1"/>
    <col min="8" max="8" width="13.00390625" style="1" customWidth="1"/>
    <col min="9" max="9" width="18.00390625" style="1" customWidth="1"/>
    <col min="10" max="10" width="13.8515625" style="1" customWidth="1"/>
    <col min="11" max="11" width="9.140625" style="1" customWidth="1"/>
    <col min="12" max="12" width="13.00390625" style="1" customWidth="1"/>
    <col min="13" max="13" width="14.140625" style="1" customWidth="1"/>
    <col min="14" max="16384" width="9.140625" style="1" customWidth="1"/>
  </cols>
  <sheetData>
    <row r="1" s="9" customFormat="1" ht="15.75" customHeight="1">
      <c r="A1" s="88" t="s">
        <v>683</v>
      </c>
    </row>
    <row r="2" spans="1:7" s="9" customFormat="1" ht="15.75" customHeight="1">
      <c r="A2" s="270" t="s">
        <v>20</v>
      </c>
      <c r="B2" s="271" t="s">
        <v>136</v>
      </c>
      <c r="C2" s="271"/>
      <c r="D2" s="271"/>
      <c r="E2" s="271"/>
      <c r="F2" s="271"/>
      <c r="G2" s="272"/>
    </row>
    <row r="3" spans="1:7" s="9" customFormat="1" ht="15.75" customHeight="1">
      <c r="A3" s="270"/>
      <c r="B3" s="271" t="s">
        <v>137</v>
      </c>
      <c r="C3" s="271"/>
      <c r="D3" s="271"/>
      <c r="E3" s="271" t="s">
        <v>138</v>
      </c>
      <c r="F3" s="271"/>
      <c r="G3" s="272"/>
    </row>
    <row r="4" spans="1:7" s="9" customFormat="1" ht="15.75" customHeight="1">
      <c r="A4" s="270"/>
      <c r="B4" s="183" t="s">
        <v>81</v>
      </c>
      <c r="C4" s="183" t="s">
        <v>82</v>
      </c>
      <c r="D4" s="183" t="s">
        <v>133</v>
      </c>
      <c r="E4" s="183" t="s">
        <v>81</v>
      </c>
      <c r="F4" s="183" t="s">
        <v>82</v>
      </c>
      <c r="G4" s="184" t="s">
        <v>133</v>
      </c>
    </row>
    <row r="5" spans="1:7" ht="19.5" customHeight="1">
      <c r="A5" s="216">
        <v>2012</v>
      </c>
      <c r="B5" s="252">
        <v>4686</v>
      </c>
      <c r="C5" s="252">
        <v>17831</v>
      </c>
      <c r="D5" s="252">
        <v>6819</v>
      </c>
      <c r="E5" s="253">
        <v>21939179</v>
      </c>
      <c r="F5" s="253">
        <v>21007091</v>
      </c>
      <c r="G5" s="253">
        <v>19109004</v>
      </c>
    </row>
    <row r="6" spans="1:7" ht="19.5" customHeight="1">
      <c r="A6" s="216">
        <v>2013</v>
      </c>
      <c r="B6" s="249">
        <v>3750</v>
      </c>
      <c r="C6" s="249">
        <v>11893</v>
      </c>
      <c r="D6" s="249">
        <v>31986</v>
      </c>
      <c r="E6" s="249">
        <v>21934326</v>
      </c>
      <c r="F6" s="249">
        <v>21672662</v>
      </c>
      <c r="G6" s="249">
        <v>18361419</v>
      </c>
    </row>
    <row r="7" spans="1:7" ht="19.5" customHeight="1">
      <c r="A7" s="216">
        <v>2014</v>
      </c>
      <c r="B7" s="247">
        <v>2735</v>
      </c>
      <c r="C7" s="247">
        <v>6556</v>
      </c>
      <c r="D7" s="247">
        <v>3284</v>
      </c>
      <c r="E7" s="247">
        <v>19371247</v>
      </c>
      <c r="F7" s="247">
        <v>21414264</v>
      </c>
      <c r="G7" s="247">
        <v>17962507</v>
      </c>
    </row>
    <row r="8" spans="1:7" ht="19.5" customHeight="1">
      <c r="A8" s="216">
        <v>2015</v>
      </c>
      <c r="B8" s="247">
        <v>4393</v>
      </c>
      <c r="C8" s="247">
        <v>8167</v>
      </c>
      <c r="D8" s="247">
        <v>19305</v>
      </c>
      <c r="E8" s="247">
        <v>18814776</v>
      </c>
      <c r="F8" s="247">
        <v>20525733</v>
      </c>
      <c r="G8" s="247">
        <v>16689550</v>
      </c>
    </row>
    <row r="9" spans="1:7" ht="19.5" customHeight="1">
      <c r="A9" s="216">
        <v>2016</v>
      </c>
      <c r="B9" s="247">
        <v>1870</v>
      </c>
      <c r="C9" s="247">
        <v>23125</v>
      </c>
      <c r="D9" s="247">
        <v>5</v>
      </c>
      <c r="E9" s="247">
        <v>18508718</v>
      </c>
      <c r="F9" s="247">
        <v>19318166</v>
      </c>
      <c r="G9" s="247">
        <v>15361441</v>
      </c>
    </row>
    <row r="10" spans="1:7" ht="19.5" customHeight="1">
      <c r="A10" s="216">
        <v>2017</v>
      </c>
      <c r="B10" s="247">
        <v>3089</v>
      </c>
      <c r="C10" s="247">
        <v>3726</v>
      </c>
      <c r="D10" s="251" t="s">
        <v>6</v>
      </c>
      <c r="E10" s="247">
        <v>20462501</v>
      </c>
      <c r="F10" s="247">
        <v>21664970</v>
      </c>
      <c r="G10" s="251" t="s">
        <v>6</v>
      </c>
    </row>
    <row r="11" spans="1:7" ht="15.75" customHeight="1">
      <c r="A11" s="270" t="s">
        <v>20</v>
      </c>
      <c r="B11" s="274" t="s">
        <v>136</v>
      </c>
      <c r="C11" s="274"/>
      <c r="D11" s="274"/>
      <c r="E11" s="274"/>
      <c r="F11" s="274"/>
      <c r="G11" s="275"/>
    </row>
    <row r="12" spans="1:13" ht="15.75" customHeight="1">
      <c r="A12" s="270"/>
      <c r="B12" s="271" t="s">
        <v>328</v>
      </c>
      <c r="C12" s="271"/>
      <c r="D12" s="271"/>
      <c r="E12" s="271" t="s">
        <v>330</v>
      </c>
      <c r="F12" s="271"/>
      <c r="G12" s="272"/>
      <c r="H12" s="298"/>
      <c r="I12" s="298"/>
      <c r="J12" s="298"/>
      <c r="K12" s="298"/>
      <c r="L12" s="298"/>
      <c r="M12" s="298"/>
    </row>
    <row r="13" spans="1:13" ht="15.75" customHeight="1">
      <c r="A13" s="270"/>
      <c r="B13" s="183" t="s">
        <v>81</v>
      </c>
      <c r="C13" s="183" t="s">
        <v>82</v>
      </c>
      <c r="D13" s="183" t="s">
        <v>133</v>
      </c>
      <c r="E13" s="183" t="s">
        <v>81</v>
      </c>
      <c r="F13" s="183" t="s">
        <v>82</v>
      </c>
      <c r="G13" s="184" t="s">
        <v>133</v>
      </c>
      <c r="H13" s="15"/>
      <c r="I13" s="15"/>
      <c r="J13" s="15"/>
      <c r="K13" s="15"/>
      <c r="L13" s="15"/>
      <c r="M13" s="15"/>
    </row>
    <row r="14" spans="1:13" ht="19.5" customHeight="1">
      <c r="A14" s="216">
        <v>2013</v>
      </c>
      <c r="B14" s="92">
        <v>3750</v>
      </c>
      <c r="C14" s="92">
        <v>11893</v>
      </c>
      <c r="D14" s="92">
        <v>31986</v>
      </c>
      <c r="E14" s="91">
        <v>21934326</v>
      </c>
      <c r="F14" s="91">
        <v>21672662</v>
      </c>
      <c r="G14" s="91">
        <v>18361419</v>
      </c>
      <c r="H14" s="3"/>
      <c r="I14" s="3"/>
      <c r="J14" s="33"/>
      <c r="K14" s="3"/>
      <c r="L14" s="3"/>
      <c r="M14" s="33"/>
    </row>
    <row r="15" spans="1:13" ht="19.5" customHeight="1">
      <c r="A15" s="216">
        <v>2014</v>
      </c>
      <c r="B15" s="92">
        <v>2735</v>
      </c>
      <c r="C15" s="92">
        <v>6556</v>
      </c>
      <c r="D15" s="92">
        <v>3284</v>
      </c>
      <c r="E15" s="91">
        <v>19371247</v>
      </c>
      <c r="F15" s="91">
        <v>21414264</v>
      </c>
      <c r="G15" s="91">
        <v>17962507</v>
      </c>
      <c r="H15" s="3"/>
      <c r="I15" s="3"/>
      <c r="J15" s="33"/>
      <c r="K15" s="3"/>
      <c r="L15" s="3"/>
      <c r="M15" s="33"/>
    </row>
    <row r="16" spans="1:7" ht="19.5" customHeight="1">
      <c r="A16" s="190">
        <v>2015</v>
      </c>
      <c r="B16" s="105">
        <v>4393</v>
      </c>
      <c r="C16" s="105">
        <v>8167</v>
      </c>
      <c r="D16" s="105">
        <v>19305</v>
      </c>
      <c r="E16" s="105">
        <v>18814776</v>
      </c>
      <c r="F16" s="105">
        <v>20525733</v>
      </c>
      <c r="G16" s="105">
        <v>16689550</v>
      </c>
    </row>
    <row r="17" spans="1:7" ht="19.5" customHeight="1">
      <c r="A17" s="216">
        <v>2016</v>
      </c>
      <c r="B17" s="247">
        <v>1870</v>
      </c>
      <c r="C17" s="247">
        <v>23125</v>
      </c>
      <c r="D17" s="247">
        <v>5</v>
      </c>
      <c r="E17" s="247">
        <v>18508718</v>
      </c>
      <c r="F17" s="247">
        <v>19318166</v>
      </c>
      <c r="G17" s="247">
        <v>15361441</v>
      </c>
    </row>
    <row r="18" spans="1:7" ht="19.5" customHeight="1">
      <c r="A18" s="216">
        <v>2017</v>
      </c>
      <c r="B18" s="247">
        <v>3089</v>
      </c>
      <c r="C18" s="247">
        <v>3726</v>
      </c>
      <c r="D18" s="251" t="s">
        <v>6</v>
      </c>
      <c r="E18" s="247">
        <v>20462501</v>
      </c>
      <c r="F18" s="247">
        <v>21664970</v>
      </c>
      <c r="G18" s="251" t="s">
        <v>6</v>
      </c>
    </row>
    <row r="19" spans="1:7" ht="15.75" customHeight="1">
      <c r="A19" s="270" t="s">
        <v>20</v>
      </c>
      <c r="B19" s="299" t="s">
        <v>136</v>
      </c>
      <c r="C19" s="299"/>
      <c r="D19" s="299"/>
      <c r="E19" s="299"/>
      <c r="F19" s="299"/>
      <c r="G19" s="300"/>
    </row>
    <row r="20" spans="1:7" ht="15.75" customHeight="1">
      <c r="A20" s="270"/>
      <c r="B20" s="271" t="s">
        <v>329</v>
      </c>
      <c r="C20" s="271"/>
      <c r="D20" s="271"/>
      <c r="E20" s="271" t="s">
        <v>333</v>
      </c>
      <c r="F20" s="271"/>
      <c r="G20" s="272"/>
    </row>
    <row r="21" spans="1:7" ht="15.75" customHeight="1">
      <c r="A21" s="270"/>
      <c r="B21" s="183" t="s">
        <v>81</v>
      </c>
      <c r="C21" s="183" t="s">
        <v>82</v>
      </c>
      <c r="D21" s="183" t="s">
        <v>133</v>
      </c>
      <c r="E21" s="183" t="s">
        <v>331</v>
      </c>
      <c r="F21" s="183" t="s">
        <v>332</v>
      </c>
      <c r="G21" s="184" t="s">
        <v>133</v>
      </c>
    </row>
    <row r="22" spans="1:7" ht="19.5" customHeight="1">
      <c r="A22" s="216">
        <v>2013</v>
      </c>
      <c r="B22" s="91">
        <v>2800876</v>
      </c>
      <c r="C22" s="91">
        <v>1000561</v>
      </c>
      <c r="D22" s="92" t="s">
        <v>207</v>
      </c>
      <c r="E22" s="91">
        <v>4250269</v>
      </c>
      <c r="F22" s="91">
        <v>348225</v>
      </c>
      <c r="G22" s="92">
        <v>587985</v>
      </c>
    </row>
    <row r="23" spans="1:7" ht="19.5" customHeight="1">
      <c r="A23" s="216">
        <v>2014</v>
      </c>
      <c r="B23" s="91">
        <v>1915951</v>
      </c>
      <c r="C23" s="91">
        <v>2081150</v>
      </c>
      <c r="D23" s="92" t="s">
        <v>283</v>
      </c>
      <c r="E23" s="91">
        <v>3471967</v>
      </c>
      <c r="F23" s="91">
        <v>175411</v>
      </c>
      <c r="G23" s="92">
        <v>740492</v>
      </c>
    </row>
    <row r="24" spans="1:7" ht="19.5" customHeight="1">
      <c r="A24" s="190">
        <v>2015</v>
      </c>
      <c r="B24" s="105">
        <v>1195651</v>
      </c>
      <c r="C24" s="105">
        <v>2021074</v>
      </c>
      <c r="D24" s="92" t="s">
        <v>207</v>
      </c>
      <c r="E24" s="105">
        <v>2905337</v>
      </c>
      <c r="F24" s="105">
        <v>137870</v>
      </c>
      <c r="G24" s="105">
        <v>606990</v>
      </c>
    </row>
    <row r="25" spans="1:7" ht="19.5" customHeight="1">
      <c r="A25" s="216">
        <v>2016</v>
      </c>
      <c r="B25" s="247">
        <v>1699644</v>
      </c>
      <c r="C25" s="247">
        <v>1780092</v>
      </c>
      <c r="D25" s="251" t="s">
        <v>6</v>
      </c>
      <c r="E25" s="247">
        <v>3237217</v>
      </c>
      <c r="F25" s="247">
        <v>394764</v>
      </c>
      <c r="G25" s="247">
        <v>501013</v>
      </c>
    </row>
    <row r="26" spans="1:7" ht="19.5" customHeight="1">
      <c r="A26" s="245">
        <v>2017</v>
      </c>
      <c r="B26" s="250">
        <v>1265541</v>
      </c>
      <c r="C26" s="250">
        <v>2053876</v>
      </c>
      <c r="D26" s="322" t="s">
        <v>6</v>
      </c>
      <c r="E26" s="250">
        <v>3370725</v>
      </c>
      <c r="F26" s="250">
        <v>222350</v>
      </c>
      <c r="G26" s="322" t="s">
        <v>6</v>
      </c>
    </row>
    <row r="27" s="7" customFormat="1" ht="12" customHeight="1">
      <c r="A27" s="6" t="s">
        <v>591</v>
      </c>
    </row>
    <row r="28" s="58" customFormat="1" ht="12" customHeight="1">
      <c r="A28" s="46" t="s">
        <v>590</v>
      </c>
    </row>
    <row r="29" spans="1:6" s="46" customFormat="1" ht="12" customHeight="1">
      <c r="A29" s="46" t="s">
        <v>318</v>
      </c>
      <c r="D29" s="72"/>
      <c r="F29" s="72"/>
    </row>
    <row r="30" ht="12" customHeight="1">
      <c r="A30" s="72" t="s">
        <v>592</v>
      </c>
    </row>
    <row r="37" ht="12" customHeight="1">
      <c r="B37" s="71"/>
    </row>
    <row r="38" ht="12" customHeight="1">
      <c r="B38" s="71"/>
    </row>
    <row r="39" ht="12" customHeight="1">
      <c r="B39" s="71"/>
    </row>
  </sheetData>
  <sheetProtection/>
  <mergeCells count="14">
    <mergeCell ref="A2:A4"/>
    <mergeCell ref="B2:G2"/>
    <mergeCell ref="B3:D3"/>
    <mergeCell ref="E3:G3"/>
    <mergeCell ref="A11:A13"/>
    <mergeCell ref="B11:G11"/>
    <mergeCell ref="B12:D12"/>
    <mergeCell ref="E12:G12"/>
    <mergeCell ref="H12:J12"/>
    <mergeCell ref="K12:M12"/>
    <mergeCell ref="B20:D20"/>
    <mergeCell ref="E20:G20"/>
    <mergeCell ref="A19:A21"/>
    <mergeCell ref="B19:G19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1"/>
  <sheetViews>
    <sheetView zoomScalePageLayoutView="0" workbookViewId="0" topLeftCell="A1">
      <selection activeCell="A27" sqref="A27"/>
    </sheetView>
  </sheetViews>
  <sheetFormatPr defaultColWidth="9.140625" defaultRowHeight="12" customHeight="1"/>
  <cols>
    <col min="1" max="2" width="9.140625" style="1" customWidth="1"/>
    <col min="3" max="3" width="10.8515625" style="1" customWidth="1"/>
    <col min="4" max="4" width="11.8515625" style="1" customWidth="1"/>
    <col min="5" max="6" width="9.140625" style="1" customWidth="1"/>
    <col min="7" max="7" width="12.00390625" style="1" customWidth="1"/>
    <col min="8" max="12" width="9.140625" style="1" customWidth="1"/>
    <col min="13" max="13" width="10.140625" style="1" bestFit="1" customWidth="1"/>
    <col min="14" max="16384" width="9.140625" style="1" customWidth="1"/>
  </cols>
  <sheetData>
    <row r="1" s="9" customFormat="1" ht="19.5" customHeight="1">
      <c r="A1" s="88" t="s">
        <v>593</v>
      </c>
    </row>
    <row r="2" spans="1:7" s="9" customFormat="1" ht="19.5" customHeight="1">
      <c r="A2" s="270" t="s">
        <v>20</v>
      </c>
      <c r="B2" s="271" t="s">
        <v>139</v>
      </c>
      <c r="C2" s="271"/>
      <c r="D2" s="271"/>
      <c r="E2" s="271"/>
      <c r="F2" s="271"/>
      <c r="G2" s="272"/>
    </row>
    <row r="3" spans="1:7" s="9" customFormat="1" ht="19.5" customHeight="1">
      <c r="A3" s="270"/>
      <c r="B3" s="271" t="s">
        <v>140</v>
      </c>
      <c r="C3" s="271"/>
      <c r="D3" s="271"/>
      <c r="E3" s="271" t="s">
        <v>141</v>
      </c>
      <c r="F3" s="271"/>
      <c r="G3" s="272"/>
    </row>
    <row r="4" spans="1:7" s="9" customFormat="1" ht="19.5" customHeight="1">
      <c r="A4" s="270"/>
      <c r="B4" s="183" t="s">
        <v>74</v>
      </c>
      <c r="C4" s="183" t="s">
        <v>142</v>
      </c>
      <c r="D4" s="183" t="s">
        <v>143</v>
      </c>
      <c r="E4" s="183" t="s">
        <v>74</v>
      </c>
      <c r="F4" s="183" t="s">
        <v>142</v>
      </c>
      <c r="G4" s="184" t="s">
        <v>143</v>
      </c>
    </row>
    <row r="5" spans="1:7" ht="19.5" customHeight="1">
      <c r="A5" s="101">
        <v>2012</v>
      </c>
      <c r="B5" s="93">
        <v>152380</v>
      </c>
      <c r="C5" s="93">
        <v>76068</v>
      </c>
      <c r="D5" s="93">
        <v>76312</v>
      </c>
      <c r="E5" s="93">
        <v>3989</v>
      </c>
      <c r="F5" s="93">
        <v>2029</v>
      </c>
      <c r="G5" s="93">
        <v>1960</v>
      </c>
    </row>
    <row r="6" spans="1:7" ht="19.5" customHeight="1">
      <c r="A6" s="101">
        <v>2013</v>
      </c>
      <c r="B6" s="93">
        <v>142951</v>
      </c>
      <c r="C6" s="93">
        <v>71242</v>
      </c>
      <c r="D6" s="93">
        <v>71709</v>
      </c>
      <c r="E6" s="93">
        <v>3607</v>
      </c>
      <c r="F6" s="93">
        <v>1805</v>
      </c>
      <c r="G6" s="93">
        <v>1802</v>
      </c>
    </row>
    <row r="7" spans="1:7" ht="19.5" customHeight="1">
      <c r="A7" s="101">
        <v>2014</v>
      </c>
      <c r="B7" s="93">
        <v>147626</v>
      </c>
      <c r="C7" s="93">
        <v>73788</v>
      </c>
      <c r="D7" s="93">
        <v>73838</v>
      </c>
      <c r="E7" s="93">
        <v>4253</v>
      </c>
      <c r="F7" s="93">
        <v>2128</v>
      </c>
      <c r="G7" s="93">
        <v>2125</v>
      </c>
    </row>
    <row r="8" spans="1:7" ht="19.5" customHeight="1">
      <c r="A8" s="101">
        <v>2015</v>
      </c>
      <c r="B8" s="93">
        <v>152259</v>
      </c>
      <c r="C8" s="93">
        <v>76320</v>
      </c>
      <c r="D8" s="93">
        <v>75939</v>
      </c>
      <c r="E8" s="93">
        <v>4783</v>
      </c>
      <c r="F8" s="93">
        <v>2388</v>
      </c>
      <c r="G8" s="93">
        <v>2395</v>
      </c>
    </row>
    <row r="9" spans="1:7" ht="19.5" customHeight="1">
      <c r="A9" s="101">
        <v>2016</v>
      </c>
      <c r="B9" s="255">
        <v>132529</v>
      </c>
      <c r="C9" s="255">
        <v>66369</v>
      </c>
      <c r="D9" s="255">
        <v>66160</v>
      </c>
      <c r="E9" s="255">
        <v>3900</v>
      </c>
      <c r="F9" s="255">
        <v>1946</v>
      </c>
      <c r="G9" s="255">
        <v>1954</v>
      </c>
    </row>
    <row r="10" spans="1:7" ht="19.5" customHeight="1">
      <c r="A10" s="101">
        <v>2017</v>
      </c>
      <c r="B10" s="255">
        <v>123114</v>
      </c>
      <c r="C10" s="255">
        <v>61484</v>
      </c>
      <c r="D10" s="255">
        <v>61630</v>
      </c>
      <c r="E10" s="255">
        <v>2923</v>
      </c>
      <c r="F10" s="255">
        <v>1464</v>
      </c>
      <c r="G10" s="255">
        <v>1459</v>
      </c>
    </row>
    <row r="11" spans="1:7" s="9" customFormat="1" ht="19.5" customHeight="1">
      <c r="A11" s="270" t="s">
        <v>20</v>
      </c>
      <c r="B11" s="271" t="s">
        <v>144</v>
      </c>
      <c r="C11" s="271"/>
      <c r="D11" s="271"/>
      <c r="E11" s="271"/>
      <c r="F11" s="271"/>
      <c r="G11" s="272"/>
    </row>
    <row r="12" spans="1:7" s="9" customFormat="1" ht="19.5" customHeight="1">
      <c r="A12" s="270"/>
      <c r="B12" s="271" t="s">
        <v>140</v>
      </c>
      <c r="C12" s="271"/>
      <c r="D12" s="271"/>
      <c r="E12" s="271" t="s">
        <v>141</v>
      </c>
      <c r="F12" s="271"/>
      <c r="G12" s="272"/>
    </row>
    <row r="13" spans="1:7" s="9" customFormat="1" ht="19.5" customHeight="1">
      <c r="A13" s="270"/>
      <c r="B13" s="183" t="s">
        <v>74</v>
      </c>
      <c r="C13" s="183" t="s">
        <v>142</v>
      </c>
      <c r="D13" s="183" t="s">
        <v>143</v>
      </c>
      <c r="E13" s="183" t="s">
        <v>74</v>
      </c>
      <c r="F13" s="183" t="s">
        <v>142</v>
      </c>
      <c r="G13" s="184" t="s">
        <v>143</v>
      </c>
    </row>
    <row r="14" spans="1:7" ht="19.5" customHeight="1">
      <c r="A14" s="89">
        <v>2012</v>
      </c>
      <c r="B14" s="91">
        <v>30981</v>
      </c>
      <c r="C14" s="91">
        <v>15557</v>
      </c>
      <c r="D14" s="91">
        <v>15424</v>
      </c>
      <c r="E14" s="91">
        <v>1178</v>
      </c>
      <c r="F14" s="91">
        <v>687</v>
      </c>
      <c r="G14" s="164">
        <v>491</v>
      </c>
    </row>
    <row r="15" spans="1:7" ht="19.5" customHeight="1">
      <c r="A15" s="89">
        <v>2013</v>
      </c>
      <c r="B15" s="93">
        <v>32329</v>
      </c>
      <c r="C15" s="93">
        <v>16404</v>
      </c>
      <c r="D15" s="93">
        <v>15925</v>
      </c>
      <c r="E15" s="111">
        <v>769</v>
      </c>
      <c r="F15" s="111">
        <v>409</v>
      </c>
      <c r="G15" s="111">
        <v>360</v>
      </c>
    </row>
    <row r="16" spans="1:7" ht="19.5" customHeight="1">
      <c r="A16" s="101">
        <v>2014</v>
      </c>
      <c r="B16" s="93">
        <v>31032</v>
      </c>
      <c r="C16" s="93">
        <v>15559</v>
      </c>
      <c r="D16" s="93">
        <v>15473</v>
      </c>
      <c r="E16" s="92">
        <v>963</v>
      </c>
      <c r="F16" s="92">
        <v>502</v>
      </c>
      <c r="G16" s="185">
        <v>461</v>
      </c>
    </row>
    <row r="17" spans="1:7" ht="19.5" customHeight="1">
      <c r="A17" s="101">
        <v>2015</v>
      </c>
      <c r="B17" s="93">
        <v>28714</v>
      </c>
      <c r="C17" s="93">
        <v>14171</v>
      </c>
      <c r="D17" s="93">
        <v>14543</v>
      </c>
      <c r="E17" s="92">
        <v>621</v>
      </c>
      <c r="F17" s="92">
        <v>328</v>
      </c>
      <c r="G17" s="185">
        <v>293</v>
      </c>
    </row>
    <row r="18" spans="1:14" ht="19.5" customHeight="1">
      <c r="A18" s="101">
        <v>2016</v>
      </c>
      <c r="B18" s="249">
        <v>24157</v>
      </c>
      <c r="C18" s="249">
        <v>11952</v>
      </c>
      <c r="D18" s="249">
        <v>12205</v>
      </c>
      <c r="E18" s="249">
        <v>576</v>
      </c>
      <c r="F18" s="249">
        <v>301</v>
      </c>
      <c r="G18" s="249">
        <v>275</v>
      </c>
      <c r="M18" s="21"/>
      <c r="N18" s="21"/>
    </row>
    <row r="19" spans="1:14" ht="19.5" customHeight="1">
      <c r="A19" s="90">
        <v>2017</v>
      </c>
      <c r="B19" s="250">
        <v>22145</v>
      </c>
      <c r="C19" s="250">
        <v>11152</v>
      </c>
      <c r="D19" s="250">
        <v>10993</v>
      </c>
      <c r="E19" s="250">
        <v>437</v>
      </c>
      <c r="F19" s="250">
        <v>226</v>
      </c>
      <c r="G19" s="250">
        <v>211</v>
      </c>
      <c r="M19" s="21"/>
      <c r="N19" s="21"/>
    </row>
    <row r="20" spans="1:14" s="7" customFormat="1" ht="12" customHeight="1">
      <c r="A20" s="6" t="s">
        <v>594</v>
      </c>
      <c r="M20" s="244"/>
      <c r="N20" s="244"/>
    </row>
    <row r="21" spans="1:14" ht="12" customHeight="1">
      <c r="A21" s="46" t="s">
        <v>586</v>
      </c>
      <c r="M21" s="21"/>
      <c r="N21" s="21"/>
    </row>
    <row r="22" spans="13:14" ht="12" customHeight="1">
      <c r="M22" s="21"/>
      <c r="N22" s="21"/>
    </row>
    <row r="26" spans="5:12" ht="12" customHeight="1">
      <c r="E26" s="19"/>
      <c r="F26" s="19"/>
      <c r="G26" s="19"/>
      <c r="H26" s="21"/>
      <c r="J26" s="19"/>
      <c r="K26" s="19"/>
      <c r="L26" s="21"/>
    </row>
    <row r="27" spans="5:12" ht="12" customHeight="1">
      <c r="E27" s="19"/>
      <c r="F27" s="3"/>
      <c r="G27" s="4"/>
      <c r="H27" s="4"/>
      <c r="J27" s="19"/>
      <c r="K27" s="19"/>
      <c r="L27" s="21"/>
    </row>
    <row r="28" spans="5:12" ht="12" customHeight="1">
      <c r="E28" s="19"/>
      <c r="F28" s="3"/>
      <c r="G28" s="3"/>
      <c r="H28" s="4"/>
      <c r="I28" s="21"/>
      <c r="J28" s="19"/>
      <c r="K28" s="19"/>
      <c r="L28" s="21"/>
    </row>
    <row r="29" spans="5:12" ht="12" customHeight="1">
      <c r="E29" s="19"/>
      <c r="F29" s="3"/>
      <c r="G29" s="3"/>
      <c r="H29" s="4"/>
      <c r="I29" s="21"/>
      <c r="J29" s="19"/>
      <c r="K29" s="19"/>
      <c r="L29" s="21"/>
    </row>
    <row r="30" spans="5:12" ht="12" customHeight="1">
      <c r="E30" s="19"/>
      <c r="F30" s="3"/>
      <c r="G30" s="3"/>
      <c r="H30" s="4"/>
      <c r="I30" s="21"/>
      <c r="J30" s="19"/>
      <c r="K30" s="19"/>
      <c r="L30" s="21"/>
    </row>
    <row r="31" spans="6:9" ht="12" customHeight="1">
      <c r="F31" s="3"/>
      <c r="G31" s="3"/>
      <c r="H31" s="4"/>
      <c r="I31" s="21"/>
    </row>
  </sheetData>
  <sheetProtection/>
  <mergeCells count="8">
    <mergeCell ref="A2:A4"/>
    <mergeCell ref="B2:G2"/>
    <mergeCell ref="B3:D3"/>
    <mergeCell ref="E3:G3"/>
    <mergeCell ref="B12:D12"/>
    <mergeCell ref="E12:G12"/>
    <mergeCell ref="A11:A13"/>
    <mergeCell ref="B11:G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J65"/>
  <sheetViews>
    <sheetView zoomScalePageLayoutView="0" workbookViewId="0" topLeftCell="A1">
      <selection activeCell="A3" sqref="A3"/>
    </sheetView>
  </sheetViews>
  <sheetFormatPr defaultColWidth="9.140625" defaultRowHeight="12" customHeight="1"/>
  <cols>
    <col min="1" max="1" width="18.00390625" style="1" customWidth="1"/>
    <col min="2" max="2" width="27.140625" style="1" customWidth="1"/>
    <col min="3" max="3" width="27.57421875" style="1" customWidth="1"/>
    <col min="4" max="4" width="13.7109375" style="1" customWidth="1"/>
    <col min="5" max="9" width="9.140625" style="1" customWidth="1"/>
    <col min="10" max="10" width="39.140625" style="1" customWidth="1"/>
    <col min="11" max="16384" width="9.140625" style="1" customWidth="1"/>
  </cols>
  <sheetData>
    <row r="1" ht="15" customHeight="1">
      <c r="A1" s="88" t="s">
        <v>449</v>
      </c>
    </row>
    <row r="2" s="9" customFormat="1" ht="15" customHeight="1">
      <c r="A2" s="59" t="s">
        <v>666</v>
      </c>
    </row>
    <row r="3" spans="1:3" s="9" customFormat="1" ht="24.75" customHeight="1">
      <c r="A3" s="178" t="s">
        <v>20</v>
      </c>
      <c r="B3" s="172" t="s">
        <v>145</v>
      </c>
      <c r="C3" s="179" t="s">
        <v>146</v>
      </c>
    </row>
    <row r="4" spans="1:3" ht="18" customHeight="1">
      <c r="A4" s="216">
        <v>2012</v>
      </c>
      <c r="B4" s="91">
        <v>38754794</v>
      </c>
      <c r="C4" s="92">
        <v>124611</v>
      </c>
    </row>
    <row r="5" spans="1:4" ht="18" customHeight="1">
      <c r="A5" s="216">
        <v>2013</v>
      </c>
      <c r="B5" s="93">
        <v>43767510</v>
      </c>
      <c r="C5" s="92">
        <v>140732</v>
      </c>
      <c r="D5" s="21"/>
    </row>
    <row r="6" spans="1:4" ht="18" customHeight="1">
      <c r="A6" s="216">
        <v>2014</v>
      </c>
      <c r="B6" s="93">
        <v>43132130</v>
      </c>
      <c r="C6" s="93">
        <v>137801</v>
      </c>
      <c r="D6" s="21"/>
    </row>
    <row r="7" spans="1:4" ht="18" customHeight="1">
      <c r="A7" s="216">
        <v>2015</v>
      </c>
      <c r="B7" s="93">
        <v>41695168</v>
      </c>
      <c r="C7" s="93">
        <v>134067</v>
      </c>
      <c r="D7" s="21"/>
    </row>
    <row r="8" spans="1:4" ht="18" customHeight="1">
      <c r="A8" s="216">
        <v>2016</v>
      </c>
      <c r="B8" s="93">
        <v>35880237</v>
      </c>
      <c r="C8" s="93">
        <v>115000</v>
      </c>
      <c r="D8" s="21"/>
    </row>
    <row r="9" spans="1:3" ht="18" customHeight="1">
      <c r="A9" s="191">
        <v>2017</v>
      </c>
      <c r="B9" s="94">
        <v>36600865</v>
      </c>
      <c r="C9" s="94">
        <v>118449</v>
      </c>
    </row>
    <row r="10" s="7" customFormat="1" ht="12" customHeight="1">
      <c r="A10" s="6" t="s">
        <v>659</v>
      </c>
    </row>
    <row r="11" s="38" customFormat="1" ht="12" customHeight="1">
      <c r="A11" s="46" t="s">
        <v>448</v>
      </c>
    </row>
    <row r="15" spans="1:3" ht="12" customHeight="1">
      <c r="A15" s="48"/>
      <c r="B15" s="21"/>
      <c r="C15" s="21"/>
    </row>
    <row r="16" ht="12" customHeight="1">
      <c r="A16" s="48"/>
    </row>
    <row r="17" ht="12" customHeight="1">
      <c r="A17" s="48"/>
    </row>
    <row r="18" spans="1:3" ht="12" customHeight="1">
      <c r="A18"/>
      <c r="B18"/>
      <c r="C18"/>
    </row>
    <row r="19" spans="1:3" ht="12" customHeight="1">
      <c r="A19"/>
      <c r="B19"/>
      <c r="C19"/>
    </row>
    <row r="20" spans="1:3" ht="12" customHeight="1">
      <c r="A20"/>
      <c r="B20"/>
      <c r="C20"/>
    </row>
    <row r="21" spans="1:3" ht="12" customHeight="1">
      <c r="A21"/>
      <c r="B21"/>
      <c r="C21"/>
    </row>
    <row r="22" spans="1:3" ht="12" customHeight="1">
      <c r="A22"/>
      <c r="B22"/>
      <c r="C22"/>
    </row>
    <row r="23" spans="1:3" ht="12" customHeight="1">
      <c r="A23"/>
      <c r="B23"/>
      <c r="C23"/>
    </row>
    <row r="24" spans="1:8" ht="12" customHeight="1">
      <c r="A24"/>
      <c r="B24"/>
      <c r="C24"/>
      <c r="D24" s="21"/>
      <c r="E24" s="21"/>
      <c r="F24" s="21"/>
      <c r="G24" s="21"/>
      <c r="H24" s="21"/>
    </row>
    <row r="25" spans="1:8" ht="12" customHeight="1">
      <c r="A25"/>
      <c r="B25"/>
      <c r="C25"/>
      <c r="D25" s="21"/>
      <c r="E25" s="21"/>
      <c r="F25" s="21"/>
      <c r="G25" s="21"/>
      <c r="H25" s="21"/>
    </row>
    <row r="26" spans="4:8" ht="12" customHeight="1">
      <c r="D26" s="21"/>
      <c r="E26" s="21"/>
      <c r="F26" s="21"/>
      <c r="G26" s="21"/>
      <c r="H26" s="21"/>
    </row>
    <row r="27" spans="6:8" ht="12" customHeight="1">
      <c r="F27" s="21"/>
      <c r="G27" s="21"/>
      <c r="H27" s="21"/>
    </row>
    <row r="28" spans="5:8" ht="12" customHeight="1">
      <c r="E28" s="21"/>
      <c r="F28" s="21"/>
      <c r="G28" s="21"/>
      <c r="H28" s="21"/>
    </row>
    <row r="29" spans="6:8" ht="12" customHeight="1">
      <c r="F29" s="21"/>
      <c r="G29" s="21"/>
      <c r="H29" s="21"/>
    </row>
    <row r="30" spans="4:8" ht="12" customHeight="1">
      <c r="D30" s="21"/>
      <c r="E30" s="21"/>
      <c r="F30" s="21"/>
      <c r="G30" s="21"/>
      <c r="H30" s="21"/>
    </row>
    <row r="31" spans="5:7" ht="12" customHeight="1">
      <c r="E31" s="21"/>
      <c r="G31" s="21"/>
    </row>
    <row r="32" spans="4:8" ht="12" customHeight="1">
      <c r="D32" s="21"/>
      <c r="E32" s="21"/>
      <c r="F32" s="21"/>
      <c r="G32" s="21"/>
      <c r="H32" s="21"/>
    </row>
    <row r="33" spans="4:8" ht="12" customHeight="1">
      <c r="D33" s="21"/>
      <c r="E33" s="21"/>
      <c r="F33" s="21"/>
      <c r="G33" s="21"/>
      <c r="H33" s="21"/>
    </row>
    <row r="34" spans="7:8" ht="12" customHeight="1">
      <c r="G34" s="21"/>
      <c r="H34" s="21"/>
    </row>
    <row r="35" spans="1:8" ht="12" customHeight="1">
      <c r="A35"/>
      <c r="B35"/>
      <c r="D35" s="21"/>
      <c r="E35" s="21"/>
      <c r="F35" s="21"/>
      <c r="G35" s="21"/>
      <c r="H35" s="21"/>
    </row>
    <row r="36" spans="1:8" ht="12" customHeight="1">
      <c r="A36"/>
      <c r="B36"/>
      <c r="D36" s="21"/>
      <c r="E36" s="21"/>
      <c r="F36" s="21"/>
      <c r="G36" s="21"/>
      <c r="H36" s="21"/>
    </row>
    <row r="37" spans="1:8" ht="12" customHeight="1">
      <c r="A37"/>
      <c r="B37"/>
      <c r="D37" s="21"/>
      <c r="E37" s="21"/>
      <c r="F37" s="21"/>
      <c r="G37" s="21"/>
      <c r="H37" s="21"/>
    </row>
    <row r="38" spans="1:8" ht="12" customHeight="1">
      <c r="A38"/>
      <c r="B38"/>
      <c r="D38" s="21"/>
      <c r="E38" s="21"/>
      <c r="F38" s="21"/>
      <c r="G38" s="21"/>
      <c r="H38" s="21"/>
    </row>
    <row r="39" spans="1:8" ht="12" customHeight="1">
      <c r="A39"/>
      <c r="B39"/>
      <c r="D39" s="21"/>
      <c r="E39" s="21"/>
      <c r="F39" s="21"/>
      <c r="G39" s="21"/>
      <c r="H39" s="21"/>
    </row>
    <row r="40" spans="1:8" ht="12" customHeight="1">
      <c r="A40"/>
      <c r="B40"/>
      <c r="D40" s="21"/>
      <c r="E40" s="21"/>
      <c r="F40" s="21"/>
      <c r="G40" s="21"/>
      <c r="H40" s="21"/>
    </row>
    <row r="41" spans="1:10" ht="12" customHeight="1">
      <c r="A41"/>
      <c r="B41"/>
      <c r="E41" s="21"/>
      <c r="F41" s="21"/>
      <c r="G41" s="21"/>
      <c r="H41" s="21"/>
      <c r="I41" s="21"/>
      <c r="J41" s="21"/>
    </row>
    <row r="42" spans="5:10" ht="12" customHeight="1">
      <c r="E42" s="21"/>
      <c r="F42" s="21"/>
      <c r="G42" s="21"/>
      <c r="H42" s="21"/>
      <c r="I42" s="21"/>
      <c r="J42" s="21"/>
    </row>
    <row r="43" spans="5:10" ht="12" customHeight="1">
      <c r="E43" s="21"/>
      <c r="F43" s="21"/>
      <c r="G43" s="21"/>
      <c r="H43" s="21"/>
      <c r="I43" s="21"/>
      <c r="J43" s="21"/>
    </row>
    <row r="44" spans="5:10" ht="12" customHeight="1">
      <c r="E44" s="21"/>
      <c r="F44" s="21"/>
      <c r="G44" s="21"/>
      <c r="H44" s="21"/>
      <c r="I44" s="21"/>
      <c r="J44" s="21"/>
    </row>
    <row r="45" spans="4:10" ht="12" customHeight="1">
      <c r="D45" s="21"/>
      <c r="E45" s="21"/>
      <c r="F45" s="21"/>
      <c r="G45" s="21"/>
      <c r="H45" s="21"/>
      <c r="I45" s="21"/>
      <c r="J45" s="21"/>
    </row>
    <row r="46" spans="4:10" ht="12" customHeight="1">
      <c r="D46" s="21"/>
      <c r="E46" s="21"/>
      <c r="F46" s="21"/>
      <c r="G46" s="21"/>
      <c r="H46" s="21"/>
      <c r="I46" s="21"/>
      <c r="J46" s="21"/>
    </row>
    <row r="47" spans="4:10" ht="12" customHeight="1">
      <c r="D47" s="21"/>
      <c r="E47" s="21"/>
      <c r="F47" s="21"/>
      <c r="G47" s="21"/>
      <c r="H47" s="21"/>
      <c r="I47" s="21"/>
      <c r="J47" s="21"/>
    </row>
    <row r="48" spans="4:8" ht="12" customHeight="1">
      <c r="D48" s="21"/>
      <c r="E48" s="21"/>
      <c r="F48" s="21"/>
      <c r="G48" s="21"/>
      <c r="H48" s="21"/>
    </row>
    <row r="49" spans="9:10" ht="12" customHeight="1">
      <c r="I49" s="21"/>
      <c r="J49" s="21"/>
    </row>
    <row r="50" spans="9:10" ht="12" customHeight="1">
      <c r="I50" s="21"/>
      <c r="J50" s="21"/>
    </row>
    <row r="51" spans="9:10" ht="12" customHeight="1">
      <c r="I51" s="21"/>
      <c r="J51" s="21"/>
    </row>
    <row r="52" spans="9:10" ht="12" customHeight="1">
      <c r="I52" s="21"/>
      <c r="J52" s="21"/>
    </row>
    <row r="53" spans="9:10" ht="12" customHeight="1">
      <c r="I53" s="21"/>
      <c r="J53" s="21"/>
    </row>
    <row r="54" spans="9:10" ht="12" customHeight="1">
      <c r="I54" s="21"/>
      <c r="J54" s="21"/>
    </row>
    <row r="55" spans="4:10" ht="12" customHeight="1">
      <c r="D55" s="53"/>
      <c r="E55" s="53"/>
      <c r="I55" s="21"/>
      <c r="J55" s="21"/>
    </row>
    <row r="56" spans="4:10" ht="12" customHeight="1">
      <c r="D56" s="21"/>
      <c r="E56" s="21"/>
      <c r="I56" s="21"/>
      <c r="J56" s="21"/>
    </row>
    <row r="57" spans="1:10" ht="15" customHeight="1">
      <c r="A57"/>
      <c r="B57"/>
      <c r="C57"/>
      <c r="D57" s="21"/>
      <c r="E57" s="21"/>
      <c r="I57" s="21"/>
      <c r="J57" s="21"/>
    </row>
    <row r="58" spans="1:10" ht="15" customHeight="1">
      <c r="A58"/>
      <c r="B58"/>
      <c r="C58"/>
      <c r="D58" s="21"/>
      <c r="E58" s="21"/>
      <c r="I58" s="21"/>
      <c r="J58" s="21"/>
    </row>
    <row r="59" spans="1:10" ht="24.75" customHeight="1">
      <c r="A59"/>
      <c r="B59"/>
      <c r="C59"/>
      <c r="D59" s="21"/>
      <c r="E59" s="21"/>
      <c r="I59" s="21"/>
      <c r="J59" s="21"/>
    </row>
    <row r="60" spans="1:10" ht="19.5" customHeight="1">
      <c r="A60"/>
      <c r="B60"/>
      <c r="C60"/>
      <c r="D60" s="21"/>
      <c r="E60" s="21"/>
      <c r="I60" s="21"/>
      <c r="J60" s="21"/>
    </row>
    <row r="61" spans="1:5" ht="12" customHeight="1">
      <c r="A61"/>
      <c r="B61"/>
      <c r="C61"/>
      <c r="D61" s="21"/>
      <c r="E61" s="21"/>
    </row>
    <row r="62" spans="1:5" ht="12" customHeight="1">
      <c r="A62"/>
      <c r="B62"/>
      <c r="C62"/>
      <c r="D62" s="21"/>
      <c r="E62" s="21"/>
    </row>
    <row r="63" spans="1:5" ht="12" customHeight="1">
      <c r="A63"/>
      <c r="B63"/>
      <c r="C63"/>
      <c r="D63" s="21"/>
      <c r="E63" s="21"/>
    </row>
    <row r="64" spans="1:3" ht="12" customHeight="1">
      <c r="A64"/>
      <c r="B64"/>
      <c r="C64"/>
    </row>
    <row r="65" spans="1:3" ht="12" customHeight="1">
      <c r="A65"/>
      <c r="B65"/>
      <c r="C65"/>
    </row>
  </sheetData>
  <sheetProtection/>
  <printOptions/>
  <pageMargins left="0.18" right="0.17" top="0.984251969" bottom="0.984251969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229"/>
  <sheetViews>
    <sheetView zoomScalePageLayoutView="0" workbookViewId="0" topLeftCell="A99">
      <selection activeCell="G123" sqref="G123"/>
    </sheetView>
  </sheetViews>
  <sheetFormatPr defaultColWidth="24.57421875" defaultRowHeight="12" customHeight="1"/>
  <cols>
    <col min="1" max="1" width="49.7109375" style="1" customWidth="1"/>
    <col min="2" max="6" width="11.7109375" style="1" customWidth="1"/>
    <col min="7" max="7" width="4.8515625" style="1" customWidth="1"/>
    <col min="8" max="8" width="47.7109375" style="1" customWidth="1"/>
    <col min="9" max="13" width="11.7109375" style="1" customWidth="1"/>
    <col min="14" max="16384" width="24.57421875" style="1" customWidth="1"/>
  </cols>
  <sheetData>
    <row r="1" spans="1:13" ht="15" customHeight="1">
      <c r="A1" s="279" t="s">
        <v>604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4" ht="15" customHeight="1">
      <c r="A2" s="270" t="s">
        <v>19</v>
      </c>
      <c r="B2" s="271" t="s">
        <v>202</v>
      </c>
      <c r="C2" s="271"/>
      <c r="D2" s="271"/>
      <c r="E2" s="271"/>
      <c r="F2" s="272"/>
      <c r="H2" s="270" t="s">
        <v>19</v>
      </c>
      <c r="I2" s="271" t="s">
        <v>202</v>
      </c>
      <c r="J2" s="271"/>
      <c r="K2" s="271"/>
      <c r="L2" s="271"/>
      <c r="M2" s="272"/>
      <c r="N2" s="21"/>
    </row>
    <row r="3" spans="1:13" ht="15" customHeight="1">
      <c r="A3" s="270"/>
      <c r="B3" s="129" t="s">
        <v>1</v>
      </c>
      <c r="C3" s="129" t="s">
        <v>2</v>
      </c>
      <c r="D3" s="129" t="s">
        <v>3</v>
      </c>
      <c r="E3" s="129" t="s">
        <v>4</v>
      </c>
      <c r="F3" s="130" t="s">
        <v>5</v>
      </c>
      <c r="H3" s="270"/>
      <c r="I3" s="129" t="s">
        <v>1</v>
      </c>
      <c r="J3" s="129" t="s">
        <v>2</v>
      </c>
      <c r="K3" s="129" t="s">
        <v>3</v>
      </c>
      <c r="L3" s="129" t="s">
        <v>4</v>
      </c>
      <c r="M3" s="130" t="s">
        <v>5</v>
      </c>
    </row>
    <row r="4" spans="1:13" ht="15" customHeight="1">
      <c r="A4" s="277">
        <v>2012</v>
      </c>
      <c r="B4" s="277"/>
      <c r="C4" s="277"/>
      <c r="D4" s="277"/>
      <c r="E4" s="277"/>
      <c r="F4" s="277"/>
      <c r="H4" s="278">
        <v>2013</v>
      </c>
      <c r="I4" s="278"/>
      <c r="J4" s="278"/>
      <c r="K4" s="278"/>
      <c r="L4" s="278"/>
      <c r="M4" s="278"/>
    </row>
    <row r="5" spans="1:14" ht="15" customHeight="1">
      <c r="A5" s="138" t="s">
        <v>1</v>
      </c>
      <c r="B5" s="139">
        <v>1638184</v>
      </c>
      <c r="C5" s="139">
        <v>114044</v>
      </c>
      <c r="D5" s="139">
        <v>84780</v>
      </c>
      <c r="E5" s="139">
        <v>85106</v>
      </c>
      <c r="F5" s="139">
        <v>40006</v>
      </c>
      <c r="H5" s="138" t="s">
        <v>1</v>
      </c>
      <c r="I5" s="139">
        <v>1790725</v>
      </c>
      <c r="J5" s="139">
        <v>116390</v>
      </c>
      <c r="K5" s="139">
        <v>86527</v>
      </c>
      <c r="L5" s="139">
        <v>86606</v>
      </c>
      <c r="M5" s="139">
        <v>43623</v>
      </c>
      <c r="N5" s="21"/>
    </row>
    <row r="6" spans="1:18" ht="12.75" customHeight="1">
      <c r="A6" s="103" t="s">
        <v>268</v>
      </c>
      <c r="B6" s="100">
        <v>884</v>
      </c>
      <c r="C6" s="100">
        <v>205</v>
      </c>
      <c r="D6" s="100">
        <v>259</v>
      </c>
      <c r="E6" s="100">
        <v>306</v>
      </c>
      <c r="F6" s="100">
        <v>0</v>
      </c>
      <c r="H6" s="103" t="s">
        <v>268</v>
      </c>
      <c r="I6" s="100">
        <v>906</v>
      </c>
      <c r="J6" s="100">
        <v>205</v>
      </c>
      <c r="K6" s="100">
        <v>192</v>
      </c>
      <c r="L6" s="100">
        <v>297</v>
      </c>
      <c r="M6" s="100">
        <v>105</v>
      </c>
      <c r="N6" s="26"/>
      <c r="O6" s="26"/>
      <c r="P6" s="26"/>
      <c r="Q6" s="26"/>
      <c r="R6" s="26"/>
    </row>
    <row r="7" spans="1:18" ht="12.75" customHeight="1">
      <c r="A7" s="103" t="s">
        <v>7</v>
      </c>
      <c r="B7" s="100">
        <v>186</v>
      </c>
      <c r="C7" s="100">
        <v>54</v>
      </c>
      <c r="D7" s="100">
        <v>31</v>
      </c>
      <c r="E7" s="100">
        <v>101</v>
      </c>
      <c r="F7" s="100">
        <v>0</v>
      </c>
      <c r="H7" s="103" t="s">
        <v>7</v>
      </c>
      <c r="I7" s="100">
        <v>167</v>
      </c>
      <c r="J7" s="100">
        <v>66</v>
      </c>
      <c r="K7" s="100">
        <v>38</v>
      </c>
      <c r="L7" s="100">
        <v>63</v>
      </c>
      <c r="M7" s="100" t="s">
        <v>6</v>
      </c>
      <c r="N7" s="26"/>
      <c r="O7" s="26"/>
      <c r="P7" s="26"/>
      <c r="Q7" s="26"/>
      <c r="R7" s="26"/>
    </row>
    <row r="8" spans="1:18" ht="12.75" customHeight="1">
      <c r="A8" s="103" t="s">
        <v>8</v>
      </c>
      <c r="B8" s="100">
        <v>35813</v>
      </c>
      <c r="C8" s="100">
        <v>4300</v>
      </c>
      <c r="D8" s="100">
        <v>4167</v>
      </c>
      <c r="E8" s="100">
        <v>4321</v>
      </c>
      <c r="F8" s="100">
        <v>2169</v>
      </c>
      <c r="H8" s="103" t="s">
        <v>8</v>
      </c>
      <c r="I8" s="100">
        <v>37505</v>
      </c>
      <c r="J8" s="100">
        <v>4427</v>
      </c>
      <c r="K8" s="100">
        <v>3953</v>
      </c>
      <c r="L8" s="100">
        <v>4601</v>
      </c>
      <c r="M8" s="100">
        <v>2401</v>
      </c>
      <c r="N8" s="22"/>
      <c r="O8" s="22"/>
      <c r="P8" s="22"/>
      <c r="Q8" s="22"/>
      <c r="R8" s="22"/>
    </row>
    <row r="9" spans="1:18" ht="12.75" customHeight="1">
      <c r="A9" s="103" t="s">
        <v>269</v>
      </c>
      <c r="B9" s="100">
        <v>7282</v>
      </c>
      <c r="C9" s="100">
        <v>29</v>
      </c>
      <c r="D9" s="100">
        <v>23</v>
      </c>
      <c r="E9" s="100">
        <v>37</v>
      </c>
      <c r="F9" s="100">
        <v>0</v>
      </c>
      <c r="H9" s="103" t="s">
        <v>269</v>
      </c>
      <c r="I9" s="100">
        <v>6783</v>
      </c>
      <c r="J9" s="100">
        <v>31</v>
      </c>
      <c r="K9" s="100" t="s">
        <v>6</v>
      </c>
      <c r="L9" s="100">
        <v>70</v>
      </c>
      <c r="M9" s="100" t="s">
        <v>6</v>
      </c>
      <c r="N9" s="26"/>
      <c r="O9" s="26"/>
      <c r="P9" s="26"/>
      <c r="Q9" s="26"/>
      <c r="R9" s="22"/>
    </row>
    <row r="10" spans="1:18" ht="12.75" customHeight="1">
      <c r="A10" s="103" t="s">
        <v>270</v>
      </c>
      <c r="B10" s="100">
        <v>617</v>
      </c>
      <c r="C10" s="100">
        <v>155</v>
      </c>
      <c r="D10" s="100">
        <v>98</v>
      </c>
      <c r="E10" s="100">
        <v>144</v>
      </c>
      <c r="F10" s="100">
        <v>113</v>
      </c>
      <c r="H10" s="103" t="s">
        <v>270</v>
      </c>
      <c r="I10" s="100">
        <v>688</v>
      </c>
      <c r="J10" s="100">
        <v>164</v>
      </c>
      <c r="K10" s="100">
        <v>108</v>
      </c>
      <c r="L10" s="100">
        <v>124</v>
      </c>
      <c r="M10" s="100">
        <v>178</v>
      </c>
      <c r="N10" s="26"/>
      <c r="O10" s="26"/>
      <c r="P10" s="26"/>
      <c r="Q10" s="26"/>
      <c r="R10" s="26"/>
    </row>
    <row r="11" spans="1:18" ht="12.75" customHeight="1">
      <c r="A11" s="103" t="s">
        <v>9</v>
      </c>
      <c r="B11" s="100">
        <v>82811</v>
      </c>
      <c r="C11" s="100">
        <v>5707</v>
      </c>
      <c r="D11" s="100">
        <v>4410</v>
      </c>
      <c r="E11" s="100">
        <v>6351</v>
      </c>
      <c r="F11" s="100">
        <v>4361</v>
      </c>
      <c r="H11" s="103" t="s">
        <v>9</v>
      </c>
      <c r="I11" s="100">
        <v>80197</v>
      </c>
      <c r="J11" s="100">
        <v>6391</v>
      </c>
      <c r="K11" s="100">
        <v>4523</v>
      </c>
      <c r="L11" s="100">
        <v>5747</v>
      </c>
      <c r="M11" s="100">
        <v>4183</v>
      </c>
      <c r="N11" s="22"/>
      <c r="O11" s="22"/>
      <c r="P11" s="22"/>
      <c r="Q11" s="22"/>
      <c r="R11" s="22"/>
    </row>
    <row r="12" spans="1:18" ht="12.75" customHeight="1">
      <c r="A12" s="103" t="s">
        <v>271</v>
      </c>
      <c r="B12" s="100">
        <v>196656</v>
      </c>
      <c r="C12" s="100">
        <v>45848</v>
      </c>
      <c r="D12" s="100">
        <v>35327</v>
      </c>
      <c r="E12" s="100">
        <v>32463</v>
      </c>
      <c r="F12" s="100">
        <v>13338</v>
      </c>
      <c r="H12" s="103" t="s">
        <v>271</v>
      </c>
      <c r="I12" s="100">
        <v>199657</v>
      </c>
      <c r="J12" s="100">
        <v>46098</v>
      </c>
      <c r="K12" s="100">
        <v>35502</v>
      </c>
      <c r="L12" s="100">
        <v>32154</v>
      </c>
      <c r="M12" s="100">
        <v>15042</v>
      </c>
      <c r="N12" s="22"/>
      <c r="O12" s="22"/>
      <c r="P12" s="22"/>
      <c r="Q12" s="22"/>
      <c r="R12" s="22"/>
    </row>
    <row r="13" spans="1:18" ht="12.75" customHeight="1">
      <c r="A13" s="103" t="s">
        <v>272</v>
      </c>
      <c r="B13" s="100">
        <v>164115</v>
      </c>
      <c r="C13" s="100">
        <v>2683</v>
      </c>
      <c r="D13" s="100">
        <v>2000</v>
      </c>
      <c r="E13" s="100">
        <v>2488</v>
      </c>
      <c r="F13" s="100">
        <v>1313</v>
      </c>
      <c r="H13" s="103" t="s">
        <v>272</v>
      </c>
      <c r="I13" s="100">
        <v>171648</v>
      </c>
      <c r="J13" s="100">
        <v>2795</v>
      </c>
      <c r="K13" s="100">
        <v>2152</v>
      </c>
      <c r="L13" s="100">
        <v>2540</v>
      </c>
      <c r="M13" s="100">
        <v>1660</v>
      </c>
      <c r="N13" s="22"/>
      <c r="O13" s="22"/>
      <c r="P13" s="22"/>
      <c r="Q13" s="22"/>
      <c r="R13" s="22"/>
    </row>
    <row r="14" spans="1:18" ht="12.75" customHeight="1">
      <c r="A14" s="103" t="s">
        <v>10</v>
      </c>
      <c r="B14" s="100">
        <v>56335</v>
      </c>
      <c r="C14" s="100">
        <v>7766</v>
      </c>
      <c r="D14" s="100">
        <v>8778</v>
      </c>
      <c r="E14" s="100">
        <v>11502</v>
      </c>
      <c r="F14" s="100">
        <v>5849</v>
      </c>
      <c r="H14" s="103" t="s">
        <v>10</v>
      </c>
      <c r="I14" s="100">
        <v>60085</v>
      </c>
      <c r="J14" s="100">
        <v>8124</v>
      </c>
      <c r="K14" s="100">
        <v>8992</v>
      </c>
      <c r="L14" s="100">
        <v>12090</v>
      </c>
      <c r="M14" s="100">
        <v>6426</v>
      </c>
      <c r="N14" s="22"/>
      <c r="O14" s="22"/>
      <c r="P14" s="22"/>
      <c r="Q14" s="22"/>
      <c r="R14" s="22"/>
    </row>
    <row r="15" spans="1:18" ht="12.75" customHeight="1">
      <c r="A15" s="103" t="s">
        <v>273</v>
      </c>
      <c r="B15" s="100">
        <v>48299</v>
      </c>
      <c r="C15" s="100">
        <v>4549</v>
      </c>
      <c r="D15" s="100">
        <v>1524</v>
      </c>
      <c r="E15" s="100">
        <v>1658</v>
      </c>
      <c r="F15" s="100">
        <v>927</v>
      </c>
      <c r="H15" s="103" t="s">
        <v>273</v>
      </c>
      <c r="I15" s="100">
        <v>51536</v>
      </c>
      <c r="J15" s="100">
        <v>4526</v>
      </c>
      <c r="K15" s="100">
        <v>1583</v>
      </c>
      <c r="L15" s="100">
        <v>1693</v>
      </c>
      <c r="M15" s="100">
        <v>894</v>
      </c>
      <c r="N15" s="22"/>
      <c r="O15" s="22"/>
      <c r="P15" s="22"/>
      <c r="Q15" s="22"/>
      <c r="R15" s="22"/>
    </row>
    <row r="16" spans="1:18" ht="12.75" customHeight="1">
      <c r="A16" s="103" t="s">
        <v>274</v>
      </c>
      <c r="B16" s="100">
        <v>236664</v>
      </c>
      <c r="C16" s="100">
        <v>1750</v>
      </c>
      <c r="D16" s="100">
        <v>806</v>
      </c>
      <c r="E16" s="100">
        <v>495</v>
      </c>
      <c r="F16" s="100">
        <v>378</v>
      </c>
      <c r="H16" s="103" t="s">
        <v>274</v>
      </c>
      <c r="I16" s="100">
        <v>239630</v>
      </c>
      <c r="J16" s="100">
        <v>1716</v>
      </c>
      <c r="K16" s="100">
        <v>772</v>
      </c>
      <c r="L16" s="100">
        <v>704</v>
      </c>
      <c r="M16" s="100">
        <v>325</v>
      </c>
      <c r="N16" s="26"/>
      <c r="O16" s="22"/>
      <c r="P16" s="22"/>
      <c r="Q16" s="22"/>
      <c r="R16" s="22"/>
    </row>
    <row r="17" spans="1:18" ht="12.75" customHeight="1">
      <c r="A17" s="103" t="s">
        <v>275</v>
      </c>
      <c r="B17" s="100">
        <v>5161</v>
      </c>
      <c r="C17" s="100">
        <v>1831</v>
      </c>
      <c r="D17" s="100">
        <v>1193</v>
      </c>
      <c r="E17" s="100">
        <v>579</v>
      </c>
      <c r="F17" s="100">
        <v>376</v>
      </c>
      <c r="H17" s="103" t="s">
        <v>275</v>
      </c>
      <c r="I17" s="100">
        <v>5557</v>
      </c>
      <c r="J17" s="100">
        <v>1915</v>
      </c>
      <c r="K17" s="100">
        <v>1145</v>
      </c>
      <c r="L17" s="100">
        <v>695</v>
      </c>
      <c r="M17" s="100">
        <v>567</v>
      </c>
      <c r="N17" s="26"/>
      <c r="O17" s="26"/>
      <c r="P17" s="26"/>
      <c r="Q17" s="26"/>
      <c r="R17" s="26"/>
    </row>
    <row r="18" spans="1:18" ht="12.75" customHeight="1">
      <c r="A18" s="103" t="s">
        <v>276</v>
      </c>
      <c r="B18" s="100">
        <v>39846</v>
      </c>
      <c r="C18" s="100">
        <v>9034</v>
      </c>
      <c r="D18" s="100">
        <v>4325</v>
      </c>
      <c r="E18" s="100">
        <v>3377</v>
      </c>
      <c r="F18" s="100">
        <v>1509</v>
      </c>
      <c r="H18" s="103" t="s">
        <v>276</v>
      </c>
      <c r="I18" s="100">
        <v>44688</v>
      </c>
      <c r="J18" s="100">
        <v>9150</v>
      </c>
      <c r="K18" s="100">
        <v>4431</v>
      </c>
      <c r="L18" s="100">
        <v>3338</v>
      </c>
      <c r="M18" s="100">
        <v>1387</v>
      </c>
      <c r="N18" s="22"/>
      <c r="O18" s="22"/>
      <c r="P18" s="22"/>
      <c r="Q18" s="22"/>
      <c r="R18" s="22"/>
    </row>
    <row r="19" spans="1:18" ht="12.75" customHeight="1">
      <c r="A19" s="103" t="s">
        <v>277</v>
      </c>
      <c r="B19" s="100">
        <v>147125</v>
      </c>
      <c r="C19" s="100">
        <v>9834</v>
      </c>
      <c r="D19" s="100">
        <v>9924</v>
      </c>
      <c r="E19" s="100">
        <v>7627</v>
      </c>
      <c r="F19" s="100">
        <v>2883</v>
      </c>
      <c r="H19" s="103" t="s">
        <v>277</v>
      </c>
      <c r="I19" s="100">
        <v>174415</v>
      </c>
      <c r="J19" s="100">
        <v>10347</v>
      </c>
      <c r="K19" s="100">
        <v>10108</v>
      </c>
      <c r="L19" s="100">
        <v>8770</v>
      </c>
      <c r="M19" s="100">
        <v>3099</v>
      </c>
      <c r="N19" s="22"/>
      <c r="O19" s="22"/>
      <c r="P19" s="22"/>
      <c r="Q19" s="22"/>
      <c r="R19" s="22"/>
    </row>
    <row r="20" spans="1:18" ht="12.75" customHeight="1">
      <c r="A20" s="103" t="s">
        <v>11</v>
      </c>
      <c r="B20" s="100">
        <v>399267</v>
      </c>
      <c r="C20" s="100">
        <v>50</v>
      </c>
      <c r="D20" s="100">
        <v>38</v>
      </c>
      <c r="E20" s="100">
        <v>129</v>
      </c>
      <c r="F20" s="100">
        <v>189</v>
      </c>
      <c r="H20" s="103" t="s">
        <v>11</v>
      </c>
      <c r="I20" s="100">
        <v>477398</v>
      </c>
      <c r="J20" s="100">
        <v>39</v>
      </c>
      <c r="K20" s="100">
        <v>42</v>
      </c>
      <c r="L20" s="100">
        <v>67</v>
      </c>
      <c r="M20" s="100">
        <v>182</v>
      </c>
      <c r="N20" s="26"/>
      <c r="O20" s="22"/>
      <c r="P20" s="22"/>
      <c r="Q20" s="22"/>
      <c r="R20" s="22"/>
    </row>
    <row r="21" spans="1:18" ht="12.75" customHeight="1">
      <c r="A21" s="103" t="s">
        <v>12</v>
      </c>
      <c r="B21" s="100">
        <v>82624</v>
      </c>
      <c r="C21" s="100">
        <v>2166</v>
      </c>
      <c r="D21" s="100">
        <v>2120</v>
      </c>
      <c r="E21" s="100">
        <v>3862</v>
      </c>
      <c r="F21" s="100">
        <v>2403</v>
      </c>
      <c r="H21" s="103" t="s">
        <v>12</v>
      </c>
      <c r="I21" s="100">
        <v>89371</v>
      </c>
      <c r="J21" s="100">
        <v>2412</v>
      </c>
      <c r="K21" s="100">
        <v>2430</v>
      </c>
      <c r="L21" s="100">
        <v>4061</v>
      </c>
      <c r="M21" s="100">
        <v>2599</v>
      </c>
      <c r="N21" s="22"/>
      <c r="O21" s="22"/>
      <c r="P21" s="22"/>
      <c r="Q21" s="22"/>
      <c r="R21" s="22"/>
    </row>
    <row r="22" spans="1:18" ht="12.75" customHeight="1">
      <c r="A22" s="103" t="s">
        <v>278</v>
      </c>
      <c r="B22" s="100">
        <v>75503</v>
      </c>
      <c r="C22" s="100">
        <v>6937</v>
      </c>
      <c r="D22" s="100">
        <v>3883</v>
      </c>
      <c r="E22" s="100">
        <v>3708</v>
      </c>
      <c r="F22" s="100">
        <v>1331</v>
      </c>
      <c r="H22" s="103" t="s">
        <v>278</v>
      </c>
      <c r="I22" s="100">
        <v>79664</v>
      </c>
      <c r="J22" s="100">
        <v>7114</v>
      </c>
      <c r="K22" s="100">
        <v>4274</v>
      </c>
      <c r="L22" s="100">
        <v>3700</v>
      </c>
      <c r="M22" s="100">
        <v>1563</v>
      </c>
      <c r="N22" s="22"/>
      <c r="O22" s="22"/>
      <c r="P22" s="22"/>
      <c r="Q22" s="22"/>
      <c r="R22" s="22"/>
    </row>
    <row r="23" spans="1:18" ht="12.75" customHeight="1">
      <c r="A23" s="103" t="s">
        <v>279</v>
      </c>
      <c r="B23" s="100">
        <v>6958</v>
      </c>
      <c r="C23" s="100">
        <v>1505</v>
      </c>
      <c r="D23" s="100">
        <v>1038</v>
      </c>
      <c r="E23" s="100">
        <v>1061</v>
      </c>
      <c r="F23" s="100">
        <v>727</v>
      </c>
      <c r="H23" s="103" t="s">
        <v>279</v>
      </c>
      <c r="I23" s="100">
        <v>7584</v>
      </c>
      <c r="J23" s="100">
        <v>1651</v>
      </c>
      <c r="K23" s="100">
        <v>1100</v>
      </c>
      <c r="L23" s="100">
        <v>1183</v>
      </c>
      <c r="M23" s="100">
        <v>638</v>
      </c>
      <c r="N23" s="26"/>
      <c r="O23" s="22"/>
      <c r="P23" s="26"/>
      <c r="Q23" s="26"/>
      <c r="R23" s="26"/>
    </row>
    <row r="24" spans="1:18" ht="12.75" customHeight="1">
      <c r="A24" s="103" t="s">
        <v>280</v>
      </c>
      <c r="B24" s="100">
        <v>51028</v>
      </c>
      <c r="C24" s="100">
        <v>9559</v>
      </c>
      <c r="D24" s="100">
        <v>4602</v>
      </c>
      <c r="E24" s="100">
        <v>4555</v>
      </c>
      <c r="F24" s="100">
        <v>1950</v>
      </c>
      <c r="H24" s="103" t="s">
        <v>280</v>
      </c>
      <c r="I24" s="100">
        <v>62227</v>
      </c>
      <c r="J24" s="100">
        <v>9146</v>
      </c>
      <c r="K24" s="100">
        <v>4902</v>
      </c>
      <c r="L24" s="100">
        <v>4404</v>
      </c>
      <c r="M24" s="100">
        <v>2185</v>
      </c>
      <c r="N24" s="22"/>
      <c r="O24" s="22"/>
      <c r="P24" s="22"/>
      <c r="Q24" s="22"/>
      <c r="R24" s="22"/>
    </row>
    <row r="25" spans="1:18" ht="12.75" customHeight="1">
      <c r="A25" s="103" t="s">
        <v>13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H25" s="103" t="s">
        <v>13</v>
      </c>
      <c r="I25" s="100" t="s">
        <v>6</v>
      </c>
      <c r="J25" s="100" t="s">
        <v>6</v>
      </c>
      <c r="K25" s="100" t="s">
        <v>6</v>
      </c>
      <c r="L25" s="100" t="s">
        <v>6</v>
      </c>
      <c r="M25" s="100" t="s">
        <v>6</v>
      </c>
      <c r="N25" s="26"/>
      <c r="O25" s="26"/>
      <c r="P25" s="26"/>
      <c r="Q25" s="26"/>
      <c r="R25" s="26"/>
    </row>
    <row r="26" spans="1:18" ht="12.75" customHeight="1">
      <c r="A26" s="103" t="s">
        <v>14</v>
      </c>
      <c r="B26" s="100">
        <v>1010</v>
      </c>
      <c r="C26" s="100">
        <v>82</v>
      </c>
      <c r="D26" s="100">
        <v>234</v>
      </c>
      <c r="E26" s="100">
        <v>342</v>
      </c>
      <c r="F26" s="100">
        <v>190</v>
      </c>
      <c r="H26" s="103" t="s">
        <v>14</v>
      </c>
      <c r="I26" s="100">
        <v>1019</v>
      </c>
      <c r="J26" s="100">
        <v>73</v>
      </c>
      <c r="K26" s="100">
        <v>280</v>
      </c>
      <c r="L26" s="100">
        <v>305</v>
      </c>
      <c r="M26" s="100">
        <v>189</v>
      </c>
      <c r="N26" s="26"/>
      <c r="O26" s="26"/>
      <c r="P26" s="26"/>
      <c r="Q26" s="26"/>
      <c r="R26" s="26"/>
    </row>
    <row r="27" spans="1:14" ht="15" customHeight="1">
      <c r="A27" s="270" t="s">
        <v>19</v>
      </c>
      <c r="B27" s="271" t="s">
        <v>202</v>
      </c>
      <c r="C27" s="271"/>
      <c r="D27" s="271"/>
      <c r="E27" s="271"/>
      <c r="F27" s="272"/>
      <c r="H27" s="270" t="s">
        <v>19</v>
      </c>
      <c r="I27" s="271" t="s">
        <v>202</v>
      </c>
      <c r="J27" s="271"/>
      <c r="K27" s="271"/>
      <c r="L27" s="271"/>
      <c r="M27" s="272"/>
      <c r="N27" s="21"/>
    </row>
    <row r="28" spans="1:13" ht="15" customHeight="1">
      <c r="A28" s="270"/>
      <c r="B28" s="129" t="s">
        <v>15</v>
      </c>
      <c r="C28" s="129" t="s">
        <v>16</v>
      </c>
      <c r="D28" s="129" t="s">
        <v>17</v>
      </c>
      <c r="E28" s="129" t="s">
        <v>18</v>
      </c>
      <c r="F28" s="130" t="s">
        <v>282</v>
      </c>
      <c r="H28" s="270"/>
      <c r="I28" s="129" t="s">
        <v>15</v>
      </c>
      <c r="J28" s="129" t="s">
        <v>16</v>
      </c>
      <c r="K28" s="129" t="s">
        <v>17</v>
      </c>
      <c r="L28" s="129" t="s">
        <v>18</v>
      </c>
      <c r="M28" s="130" t="s">
        <v>282</v>
      </c>
    </row>
    <row r="29" spans="1:14" ht="15" customHeight="1">
      <c r="A29" s="208" t="s">
        <v>1</v>
      </c>
      <c r="B29" s="209">
        <v>52387</v>
      </c>
      <c r="C29" s="209">
        <v>58742</v>
      </c>
      <c r="D29" s="209">
        <v>80562</v>
      </c>
      <c r="E29" s="209">
        <v>64659</v>
      </c>
      <c r="F29" s="209">
        <v>1057898</v>
      </c>
      <c r="H29" s="202" t="s">
        <v>1</v>
      </c>
      <c r="I29" s="203">
        <v>51480</v>
      </c>
      <c r="J29" s="203">
        <v>61084</v>
      </c>
      <c r="K29" s="203">
        <v>82766</v>
      </c>
      <c r="L29" s="203">
        <v>57636</v>
      </c>
      <c r="M29" s="203">
        <v>1204613</v>
      </c>
      <c r="N29" s="21"/>
    </row>
    <row r="30" spans="1:14" ht="12.75" customHeight="1">
      <c r="A30" s="103" t="s">
        <v>268</v>
      </c>
      <c r="B30" s="100">
        <v>114</v>
      </c>
      <c r="C30" s="100">
        <v>0</v>
      </c>
      <c r="D30" s="100">
        <v>0</v>
      </c>
      <c r="E30" s="100">
        <v>0</v>
      </c>
      <c r="F30" s="100">
        <v>0</v>
      </c>
      <c r="H30" s="103" t="s">
        <v>268</v>
      </c>
      <c r="I30" s="100">
        <v>107</v>
      </c>
      <c r="J30" s="100" t="s">
        <v>6</v>
      </c>
      <c r="K30" s="100" t="s">
        <v>6</v>
      </c>
      <c r="L30" s="100" t="s">
        <v>6</v>
      </c>
      <c r="M30" s="100" t="s">
        <v>6</v>
      </c>
      <c r="N30" s="21"/>
    </row>
    <row r="31" spans="1:14" ht="12.75" customHeight="1">
      <c r="A31" s="103" t="s">
        <v>7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H31" s="103" t="s">
        <v>7</v>
      </c>
      <c r="I31" s="100" t="s">
        <v>6</v>
      </c>
      <c r="J31" s="100" t="s">
        <v>6</v>
      </c>
      <c r="K31" s="100" t="s">
        <v>6</v>
      </c>
      <c r="L31" s="100" t="s">
        <v>6</v>
      </c>
      <c r="M31" s="100" t="s">
        <v>6</v>
      </c>
      <c r="N31" s="21"/>
    </row>
    <row r="32" spans="1:14" ht="12.75" customHeight="1">
      <c r="A32" s="103" t="s">
        <v>8</v>
      </c>
      <c r="B32" s="100">
        <v>3222</v>
      </c>
      <c r="C32" s="100">
        <v>2680</v>
      </c>
      <c r="D32" s="100">
        <v>2262</v>
      </c>
      <c r="E32" s="100">
        <v>2802</v>
      </c>
      <c r="F32" s="100">
        <v>9890</v>
      </c>
      <c r="H32" s="103" t="s">
        <v>8</v>
      </c>
      <c r="I32" s="100">
        <v>3101</v>
      </c>
      <c r="J32" s="100">
        <v>2853</v>
      </c>
      <c r="K32" s="100">
        <v>1530</v>
      </c>
      <c r="L32" s="100">
        <v>1343</v>
      </c>
      <c r="M32" s="100">
        <v>13296</v>
      </c>
      <c r="N32" s="21"/>
    </row>
    <row r="33" spans="1:14" ht="12.75" customHeight="1">
      <c r="A33" s="103" t="s">
        <v>269</v>
      </c>
      <c r="B33" s="100">
        <v>0</v>
      </c>
      <c r="C33" s="100">
        <v>0</v>
      </c>
      <c r="D33" s="100">
        <v>0</v>
      </c>
      <c r="E33" s="100">
        <v>0</v>
      </c>
      <c r="F33" s="100">
        <v>7193</v>
      </c>
      <c r="H33" s="103" t="s">
        <v>269</v>
      </c>
      <c r="I33" s="100" t="s">
        <v>6</v>
      </c>
      <c r="J33" s="100" t="s">
        <v>6</v>
      </c>
      <c r="K33" s="100" t="s">
        <v>6</v>
      </c>
      <c r="L33" s="100" t="s">
        <v>6</v>
      </c>
      <c r="M33" s="100">
        <v>6682</v>
      </c>
      <c r="N33" s="21"/>
    </row>
    <row r="34" spans="1:14" ht="12.75" customHeight="1">
      <c r="A34" s="103" t="s">
        <v>270</v>
      </c>
      <c r="B34" s="100">
        <v>107</v>
      </c>
      <c r="C34" s="100">
        <v>0</v>
      </c>
      <c r="D34" s="100">
        <v>0</v>
      </c>
      <c r="E34" s="100">
        <v>0</v>
      </c>
      <c r="F34" s="100">
        <v>0</v>
      </c>
      <c r="H34" s="103" t="s">
        <v>270</v>
      </c>
      <c r="I34" s="100">
        <v>114</v>
      </c>
      <c r="J34" s="100" t="s">
        <v>6</v>
      </c>
      <c r="K34" s="100" t="s">
        <v>6</v>
      </c>
      <c r="L34" s="100" t="s">
        <v>6</v>
      </c>
      <c r="M34" s="100" t="s">
        <v>6</v>
      </c>
      <c r="N34" s="21"/>
    </row>
    <row r="35" spans="1:13" ht="12.75" customHeight="1">
      <c r="A35" s="103" t="s">
        <v>9</v>
      </c>
      <c r="B35" s="100">
        <v>7416</v>
      </c>
      <c r="C35" s="100">
        <v>10127</v>
      </c>
      <c r="D35" s="100">
        <v>16885</v>
      </c>
      <c r="E35" s="100">
        <v>9345</v>
      </c>
      <c r="F35" s="100">
        <v>18209</v>
      </c>
      <c r="H35" s="103" t="s">
        <v>9</v>
      </c>
      <c r="I35" s="100">
        <v>6329</v>
      </c>
      <c r="J35" s="100">
        <v>9652</v>
      </c>
      <c r="K35" s="100">
        <v>14856</v>
      </c>
      <c r="L35" s="100">
        <v>7294</v>
      </c>
      <c r="M35" s="100">
        <v>21222</v>
      </c>
    </row>
    <row r="36" spans="1:14" ht="12.75" customHeight="1">
      <c r="A36" s="103" t="s">
        <v>271</v>
      </c>
      <c r="B36" s="100">
        <v>14004</v>
      </c>
      <c r="C36" s="100">
        <v>12495</v>
      </c>
      <c r="D36" s="100">
        <v>16236</v>
      </c>
      <c r="E36" s="100">
        <v>9907</v>
      </c>
      <c r="F36" s="100">
        <v>17038</v>
      </c>
      <c r="H36" s="103" t="s">
        <v>271</v>
      </c>
      <c r="I36" s="100">
        <v>13136</v>
      </c>
      <c r="J36" s="100">
        <v>13630</v>
      </c>
      <c r="K36" s="100">
        <v>15926</v>
      </c>
      <c r="L36" s="100">
        <v>10166</v>
      </c>
      <c r="M36" s="100">
        <v>18003</v>
      </c>
      <c r="N36" s="21"/>
    </row>
    <row r="37" spans="1:14" ht="12.75" customHeight="1">
      <c r="A37" s="103" t="s">
        <v>272</v>
      </c>
      <c r="B37" s="100">
        <v>1869</v>
      </c>
      <c r="C37" s="100">
        <v>2321</v>
      </c>
      <c r="D37" s="100">
        <v>3730</v>
      </c>
      <c r="E37" s="100">
        <v>4216</v>
      </c>
      <c r="F37" s="100">
        <v>143495</v>
      </c>
      <c r="H37" s="103" t="s">
        <v>272</v>
      </c>
      <c r="I37" s="100">
        <v>2012</v>
      </c>
      <c r="J37" s="100">
        <v>2281</v>
      </c>
      <c r="K37" s="100">
        <v>4294</v>
      </c>
      <c r="L37" s="100">
        <v>4580</v>
      </c>
      <c r="M37" s="100">
        <v>149334</v>
      </c>
      <c r="N37" s="21"/>
    </row>
    <row r="38" spans="1:14" ht="12.75" customHeight="1">
      <c r="A38" s="103" t="s">
        <v>10</v>
      </c>
      <c r="B38" s="100">
        <v>6934</v>
      </c>
      <c r="C38" s="100">
        <v>4438</v>
      </c>
      <c r="D38" s="100">
        <v>3498</v>
      </c>
      <c r="E38" s="100">
        <v>2332</v>
      </c>
      <c r="F38" s="100">
        <v>5238</v>
      </c>
      <c r="H38" s="103" t="s">
        <v>10</v>
      </c>
      <c r="I38" s="100">
        <v>6794</v>
      </c>
      <c r="J38" s="100">
        <v>5645</v>
      </c>
      <c r="K38" s="100">
        <v>2938</v>
      </c>
      <c r="L38" s="100">
        <v>1996</v>
      </c>
      <c r="M38" s="100">
        <v>7080</v>
      </c>
      <c r="N38" s="21"/>
    </row>
    <row r="39" spans="1:14" ht="12.75" customHeight="1">
      <c r="A39" s="103" t="s">
        <v>273</v>
      </c>
      <c r="B39" s="100">
        <v>1238</v>
      </c>
      <c r="C39" s="100">
        <v>1929</v>
      </c>
      <c r="D39" s="100">
        <v>3278</v>
      </c>
      <c r="E39" s="100">
        <v>2470</v>
      </c>
      <c r="F39" s="100">
        <v>30726</v>
      </c>
      <c r="H39" s="103" t="s">
        <v>273</v>
      </c>
      <c r="I39" s="100">
        <v>1246</v>
      </c>
      <c r="J39" s="100">
        <v>1786</v>
      </c>
      <c r="K39" s="100">
        <v>3674</v>
      </c>
      <c r="L39" s="100">
        <v>2746</v>
      </c>
      <c r="M39" s="100">
        <v>33388</v>
      </c>
      <c r="N39" s="21"/>
    </row>
    <row r="40" spans="1:14" ht="12.75" customHeight="1">
      <c r="A40" s="103" t="s">
        <v>274</v>
      </c>
      <c r="B40" s="100">
        <v>896</v>
      </c>
      <c r="C40" s="100">
        <v>1195</v>
      </c>
      <c r="D40" s="100">
        <v>1281</v>
      </c>
      <c r="E40" s="100">
        <v>1265</v>
      </c>
      <c r="F40" s="100">
        <v>228598</v>
      </c>
      <c r="H40" s="103" t="s">
        <v>274</v>
      </c>
      <c r="I40" s="100">
        <v>849</v>
      </c>
      <c r="J40" s="100">
        <v>1360</v>
      </c>
      <c r="K40" s="100">
        <v>1802</v>
      </c>
      <c r="L40" s="100">
        <v>1244</v>
      </c>
      <c r="M40" s="100">
        <v>230858</v>
      </c>
      <c r="N40" s="21"/>
    </row>
    <row r="41" spans="1:13" ht="12.75" customHeight="1">
      <c r="A41" s="103" t="s">
        <v>275</v>
      </c>
      <c r="B41" s="100">
        <v>255</v>
      </c>
      <c r="C41" s="100">
        <v>927</v>
      </c>
      <c r="D41" s="100">
        <v>0</v>
      </c>
      <c r="E41" s="100">
        <v>0</v>
      </c>
      <c r="F41" s="100">
        <v>0</v>
      </c>
      <c r="H41" s="103" t="s">
        <v>275</v>
      </c>
      <c r="I41" s="100">
        <v>657</v>
      </c>
      <c r="J41" s="100">
        <v>578</v>
      </c>
      <c r="K41" s="100" t="s">
        <v>6</v>
      </c>
      <c r="L41" s="100" t="s">
        <v>6</v>
      </c>
      <c r="M41" s="100" t="s">
        <v>6</v>
      </c>
    </row>
    <row r="42" spans="1:14" ht="12.75" customHeight="1">
      <c r="A42" s="103" t="s">
        <v>276</v>
      </c>
      <c r="B42" s="100">
        <v>1630</v>
      </c>
      <c r="C42" s="100">
        <v>1575</v>
      </c>
      <c r="D42" s="100">
        <v>1874</v>
      </c>
      <c r="E42" s="100">
        <v>1798</v>
      </c>
      <c r="F42" s="100">
        <v>14724</v>
      </c>
      <c r="H42" s="103" t="s">
        <v>276</v>
      </c>
      <c r="I42" s="100">
        <v>1941</v>
      </c>
      <c r="J42" s="100">
        <v>1559</v>
      </c>
      <c r="K42" s="100">
        <v>2631</v>
      </c>
      <c r="L42" s="100">
        <v>1170</v>
      </c>
      <c r="M42" s="100">
        <v>19081</v>
      </c>
      <c r="N42" s="21"/>
    </row>
    <row r="43" spans="1:13" ht="12.75" customHeight="1">
      <c r="A43" s="103" t="s">
        <v>277</v>
      </c>
      <c r="B43" s="100">
        <v>4657</v>
      </c>
      <c r="C43" s="100">
        <v>6589</v>
      </c>
      <c r="D43" s="100">
        <v>12395</v>
      </c>
      <c r="E43" s="100">
        <v>12828</v>
      </c>
      <c r="F43" s="100">
        <v>80388</v>
      </c>
      <c r="H43" s="103" t="s">
        <v>277</v>
      </c>
      <c r="I43" s="100">
        <v>5026</v>
      </c>
      <c r="J43" s="100">
        <v>6146</v>
      </c>
      <c r="K43" s="100">
        <v>13793</v>
      </c>
      <c r="L43" s="100">
        <v>10805</v>
      </c>
      <c r="M43" s="100">
        <v>106321</v>
      </c>
    </row>
    <row r="44" spans="1:13" ht="12.75" customHeight="1">
      <c r="A44" s="103" t="s">
        <v>11</v>
      </c>
      <c r="B44" s="100">
        <v>413</v>
      </c>
      <c r="C44" s="100">
        <v>2320</v>
      </c>
      <c r="D44" s="100">
        <v>5706</v>
      </c>
      <c r="E44" s="100">
        <v>6839</v>
      </c>
      <c r="F44" s="100">
        <v>383583</v>
      </c>
      <c r="H44" s="103" t="s">
        <v>11</v>
      </c>
      <c r="I44" s="100">
        <v>300</v>
      </c>
      <c r="J44" s="100">
        <v>2493</v>
      </c>
      <c r="K44" s="100">
        <v>6287</v>
      </c>
      <c r="L44" s="100">
        <v>7588</v>
      </c>
      <c r="M44" s="100">
        <v>460400</v>
      </c>
    </row>
    <row r="45" spans="1:13" ht="12.75" customHeight="1">
      <c r="A45" s="103" t="s">
        <v>12</v>
      </c>
      <c r="B45" s="100">
        <v>4016</v>
      </c>
      <c r="C45" s="100">
        <v>5244</v>
      </c>
      <c r="D45" s="100">
        <v>4268</v>
      </c>
      <c r="E45" s="100">
        <v>4296</v>
      </c>
      <c r="F45" s="100">
        <v>54249</v>
      </c>
      <c r="H45" s="103" t="s">
        <v>12</v>
      </c>
      <c r="I45" s="100">
        <v>3989</v>
      </c>
      <c r="J45" s="100">
        <v>5943</v>
      </c>
      <c r="K45" s="100">
        <v>5204</v>
      </c>
      <c r="L45" s="100">
        <v>3765</v>
      </c>
      <c r="M45" s="100">
        <v>58968</v>
      </c>
    </row>
    <row r="46" spans="1:13" ht="12.75" customHeight="1">
      <c r="A46" s="103" t="s">
        <v>278</v>
      </c>
      <c r="B46" s="100">
        <v>1826</v>
      </c>
      <c r="C46" s="100">
        <v>2375</v>
      </c>
      <c r="D46" s="100">
        <v>3640</v>
      </c>
      <c r="E46" s="100">
        <v>3223</v>
      </c>
      <c r="F46" s="100">
        <v>48580</v>
      </c>
      <c r="H46" s="103" t="s">
        <v>278</v>
      </c>
      <c r="I46" s="100">
        <v>1908</v>
      </c>
      <c r="J46" s="100">
        <v>2623</v>
      </c>
      <c r="K46" s="100">
        <v>3684</v>
      </c>
      <c r="L46" s="100">
        <v>1745</v>
      </c>
      <c r="M46" s="100">
        <v>53053</v>
      </c>
    </row>
    <row r="47" spans="1:13" ht="12.75" customHeight="1">
      <c r="A47" s="103" t="s">
        <v>279</v>
      </c>
      <c r="B47" s="100">
        <v>558</v>
      </c>
      <c r="C47" s="100">
        <v>1276</v>
      </c>
      <c r="D47" s="100">
        <v>793</v>
      </c>
      <c r="E47" s="100">
        <v>0</v>
      </c>
      <c r="F47" s="100">
        <v>0</v>
      </c>
      <c r="H47" s="103" t="s">
        <v>279</v>
      </c>
      <c r="I47" s="100">
        <v>830</v>
      </c>
      <c r="J47" s="100">
        <v>1347</v>
      </c>
      <c r="K47" s="100">
        <v>835</v>
      </c>
      <c r="L47" s="100" t="s">
        <v>6</v>
      </c>
      <c r="M47" s="100" t="s">
        <v>6</v>
      </c>
    </row>
    <row r="48" spans="1:18" ht="12.75" customHeight="1">
      <c r="A48" s="103" t="s">
        <v>280</v>
      </c>
      <c r="B48" s="100">
        <v>3070</v>
      </c>
      <c r="C48" s="100">
        <v>3251</v>
      </c>
      <c r="D48" s="100">
        <v>4716</v>
      </c>
      <c r="E48" s="100">
        <v>3338</v>
      </c>
      <c r="F48" s="100">
        <v>15987</v>
      </c>
      <c r="H48" s="103" t="s">
        <v>280</v>
      </c>
      <c r="I48" s="100">
        <v>2969</v>
      </c>
      <c r="J48" s="100">
        <v>3188</v>
      </c>
      <c r="K48" s="100">
        <v>5312</v>
      </c>
      <c r="L48" s="100">
        <v>3194</v>
      </c>
      <c r="M48" s="100">
        <v>26927</v>
      </c>
      <c r="N48" s="26"/>
      <c r="O48" s="26"/>
      <c r="P48" s="26"/>
      <c r="Q48" s="26"/>
      <c r="R48" s="26"/>
    </row>
    <row r="49" spans="1:18" ht="12.75" customHeight="1">
      <c r="A49" s="103" t="s">
        <v>13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H49" s="103" t="s">
        <v>13</v>
      </c>
      <c r="I49" s="100" t="s">
        <v>6</v>
      </c>
      <c r="J49" s="100" t="s">
        <v>6</v>
      </c>
      <c r="K49" s="100" t="s">
        <v>6</v>
      </c>
      <c r="L49" s="100" t="s">
        <v>6</v>
      </c>
      <c r="M49" s="100" t="s">
        <v>6</v>
      </c>
      <c r="N49" s="26"/>
      <c r="O49" s="26"/>
      <c r="P49" s="26"/>
      <c r="Q49" s="26"/>
      <c r="R49" s="26"/>
    </row>
    <row r="50" spans="1:19" ht="12.75" customHeight="1">
      <c r="A50" s="104" t="s">
        <v>14</v>
      </c>
      <c r="B50" s="137">
        <v>162</v>
      </c>
      <c r="C50" s="137">
        <v>0</v>
      </c>
      <c r="D50" s="137">
        <v>0</v>
      </c>
      <c r="E50" s="137">
        <v>0</v>
      </c>
      <c r="F50" s="137">
        <v>0</v>
      </c>
      <c r="H50" s="104" t="s">
        <v>14</v>
      </c>
      <c r="I50" s="137">
        <v>172</v>
      </c>
      <c r="J50" s="137" t="s">
        <v>6</v>
      </c>
      <c r="K50" s="137" t="s">
        <v>6</v>
      </c>
      <c r="L50" s="137" t="s">
        <v>6</v>
      </c>
      <c r="M50" s="137" t="s">
        <v>6</v>
      </c>
      <c r="N50" s="26"/>
      <c r="O50" s="26"/>
      <c r="P50" s="26"/>
      <c r="Q50" s="26"/>
      <c r="R50" s="22"/>
      <c r="S50" s="21"/>
    </row>
    <row r="51" spans="1:19" ht="15" customHeight="1">
      <c r="A51" s="270" t="s">
        <v>19</v>
      </c>
      <c r="B51" s="271" t="s">
        <v>202</v>
      </c>
      <c r="C51" s="271"/>
      <c r="D51" s="271"/>
      <c r="E51" s="271"/>
      <c r="F51" s="272"/>
      <c r="H51" s="270" t="s">
        <v>19</v>
      </c>
      <c r="I51" s="271" t="s">
        <v>202</v>
      </c>
      <c r="J51" s="271"/>
      <c r="K51" s="271"/>
      <c r="L51" s="271"/>
      <c r="M51" s="272"/>
      <c r="N51" s="26"/>
      <c r="O51" s="26"/>
      <c r="P51" s="26"/>
      <c r="Q51" s="22"/>
      <c r="R51" s="22"/>
      <c r="S51" s="21"/>
    </row>
    <row r="52" spans="1:19" ht="15" customHeight="1">
      <c r="A52" s="270"/>
      <c r="B52" s="129" t="s">
        <v>1</v>
      </c>
      <c r="C52" s="129" t="s">
        <v>2</v>
      </c>
      <c r="D52" s="129" t="s">
        <v>3</v>
      </c>
      <c r="E52" s="129" t="s">
        <v>4</v>
      </c>
      <c r="F52" s="130" t="s">
        <v>5</v>
      </c>
      <c r="H52" s="270"/>
      <c r="I52" s="129" t="s">
        <v>1</v>
      </c>
      <c r="J52" s="129" t="s">
        <v>2</v>
      </c>
      <c r="K52" s="129" t="s">
        <v>3</v>
      </c>
      <c r="L52" s="129" t="s">
        <v>4</v>
      </c>
      <c r="M52" s="130" t="s">
        <v>5</v>
      </c>
      <c r="N52" s="26"/>
      <c r="O52" s="26"/>
      <c r="P52" s="26"/>
      <c r="Q52" s="26"/>
      <c r="R52" s="22"/>
      <c r="S52" s="21"/>
    </row>
    <row r="53" spans="1:19" ht="15" customHeight="1">
      <c r="A53" s="273">
        <v>2014</v>
      </c>
      <c r="B53" s="273"/>
      <c r="C53" s="273"/>
      <c r="D53" s="273"/>
      <c r="E53" s="273"/>
      <c r="F53" s="273"/>
      <c r="H53" s="273">
        <v>2015</v>
      </c>
      <c r="I53" s="273"/>
      <c r="J53" s="273"/>
      <c r="K53" s="273"/>
      <c r="L53" s="273"/>
      <c r="M53" s="273"/>
      <c r="N53" s="22"/>
      <c r="O53" s="22"/>
      <c r="P53" s="22"/>
      <c r="Q53" s="22"/>
      <c r="R53" s="22"/>
      <c r="S53" s="21"/>
    </row>
    <row r="54" spans="1:19" ht="12.75" customHeight="1">
      <c r="A54" s="138" t="s">
        <v>1</v>
      </c>
      <c r="B54" s="139">
        <v>1846606</v>
      </c>
      <c r="C54" s="139">
        <v>112003</v>
      </c>
      <c r="D54" s="139">
        <v>87898</v>
      </c>
      <c r="E54" s="139">
        <v>88423</v>
      </c>
      <c r="F54" s="139">
        <v>41892</v>
      </c>
      <c r="H54" s="10" t="s">
        <v>1</v>
      </c>
      <c r="I54" s="28">
        <v>1750015</v>
      </c>
      <c r="J54" s="28">
        <v>108570</v>
      </c>
      <c r="K54" s="28">
        <v>87079</v>
      </c>
      <c r="L54" s="28">
        <v>88589</v>
      </c>
      <c r="M54" s="28">
        <v>40481</v>
      </c>
      <c r="N54" s="22"/>
      <c r="O54" s="22"/>
      <c r="P54" s="22"/>
      <c r="Q54" s="22"/>
      <c r="R54" s="22"/>
      <c r="S54" s="21"/>
    </row>
    <row r="55" spans="1:19" ht="12.75" customHeight="1">
      <c r="A55" s="103" t="s">
        <v>268</v>
      </c>
      <c r="B55" s="100">
        <v>947</v>
      </c>
      <c r="C55" s="122">
        <v>232</v>
      </c>
      <c r="D55" s="122">
        <v>227</v>
      </c>
      <c r="E55" s="122">
        <v>326</v>
      </c>
      <c r="F55" s="122">
        <v>162</v>
      </c>
      <c r="H55" s="40" t="s">
        <v>268</v>
      </c>
      <c r="I55" s="19">
        <v>1100</v>
      </c>
      <c r="J55" s="18">
        <v>247</v>
      </c>
      <c r="K55" s="18">
        <v>196</v>
      </c>
      <c r="L55" s="18">
        <v>345</v>
      </c>
      <c r="M55" s="18">
        <v>123</v>
      </c>
      <c r="N55" s="22"/>
      <c r="O55" s="22"/>
      <c r="P55" s="22"/>
      <c r="Q55" s="22"/>
      <c r="R55" s="22"/>
      <c r="S55" s="21"/>
    </row>
    <row r="56" spans="1:19" ht="12.75" customHeight="1">
      <c r="A56" s="103" t="s">
        <v>7</v>
      </c>
      <c r="B56" s="122">
        <v>406</v>
      </c>
      <c r="C56" s="122">
        <v>55</v>
      </c>
      <c r="D56" s="122">
        <v>34</v>
      </c>
      <c r="E56" s="122">
        <v>62</v>
      </c>
      <c r="F56" s="122" t="s">
        <v>207</v>
      </c>
      <c r="H56" s="40" t="s">
        <v>7</v>
      </c>
      <c r="I56" s="18">
        <v>58</v>
      </c>
      <c r="J56" s="18">
        <v>58</v>
      </c>
      <c r="K56" s="26" t="s">
        <v>207</v>
      </c>
      <c r="L56" s="26" t="s">
        <v>207</v>
      </c>
      <c r="M56" s="26" t="s">
        <v>207</v>
      </c>
      <c r="N56" s="22"/>
      <c r="O56" s="22"/>
      <c r="P56" s="22"/>
      <c r="Q56" s="22"/>
      <c r="R56" s="22"/>
      <c r="S56" s="21"/>
    </row>
    <row r="57" spans="1:19" ht="12.75" customHeight="1">
      <c r="A57" s="103" t="s">
        <v>8</v>
      </c>
      <c r="B57" s="100">
        <v>35123</v>
      </c>
      <c r="C57" s="100">
        <v>4426</v>
      </c>
      <c r="D57" s="100">
        <v>4057</v>
      </c>
      <c r="E57" s="100">
        <v>4568</v>
      </c>
      <c r="F57" s="100">
        <v>2273</v>
      </c>
      <c r="H57" s="40" t="s">
        <v>8</v>
      </c>
      <c r="I57" s="19">
        <v>34997</v>
      </c>
      <c r="J57" s="19">
        <v>4198</v>
      </c>
      <c r="K57" s="19">
        <v>3998</v>
      </c>
      <c r="L57" s="19">
        <v>4520</v>
      </c>
      <c r="M57" s="19">
        <v>2242</v>
      </c>
      <c r="N57" s="22"/>
      <c r="O57" s="22"/>
      <c r="P57" s="22"/>
      <c r="Q57" s="22"/>
      <c r="R57" s="22"/>
      <c r="S57" s="21"/>
    </row>
    <row r="58" spans="1:19" ht="12.75" customHeight="1">
      <c r="A58" s="103" t="s">
        <v>269</v>
      </c>
      <c r="B58" s="100">
        <v>6619</v>
      </c>
      <c r="C58" s="100">
        <v>25</v>
      </c>
      <c r="D58" s="100">
        <v>21</v>
      </c>
      <c r="E58" s="100" t="s">
        <v>207</v>
      </c>
      <c r="F58" s="100" t="s">
        <v>207</v>
      </c>
      <c r="H58" s="40" t="s">
        <v>269</v>
      </c>
      <c r="I58" s="19">
        <v>6545</v>
      </c>
      <c r="J58" s="18">
        <v>25</v>
      </c>
      <c r="K58" s="26" t="s">
        <v>207</v>
      </c>
      <c r="L58" s="26" t="s">
        <v>207</v>
      </c>
      <c r="M58" s="26" t="s">
        <v>207</v>
      </c>
      <c r="N58" s="22"/>
      <c r="O58" s="22"/>
      <c r="P58" s="22"/>
      <c r="Q58" s="22"/>
      <c r="R58" s="22"/>
      <c r="S58" s="21"/>
    </row>
    <row r="59" spans="1:19" ht="12.75" customHeight="1">
      <c r="A59" s="103" t="s">
        <v>270</v>
      </c>
      <c r="B59" s="100">
        <v>533</v>
      </c>
      <c r="C59" s="100">
        <v>173</v>
      </c>
      <c r="D59" s="100">
        <v>104</v>
      </c>
      <c r="E59" s="100">
        <v>87</v>
      </c>
      <c r="F59" s="100">
        <v>169</v>
      </c>
      <c r="H59" s="40" t="s">
        <v>270</v>
      </c>
      <c r="I59" s="18">
        <v>409</v>
      </c>
      <c r="J59" s="18">
        <v>147</v>
      </c>
      <c r="K59" s="26">
        <v>117</v>
      </c>
      <c r="L59" s="26" t="s">
        <v>207</v>
      </c>
      <c r="M59" s="26">
        <v>145</v>
      </c>
      <c r="N59" s="26"/>
      <c r="O59" s="26"/>
      <c r="P59" s="26"/>
      <c r="Q59" s="26"/>
      <c r="R59" s="22"/>
      <c r="S59" s="21"/>
    </row>
    <row r="60" spans="1:19" ht="12.75" customHeight="1">
      <c r="A60" s="103" t="s">
        <v>9</v>
      </c>
      <c r="B60" s="100">
        <v>66376</v>
      </c>
      <c r="C60" s="100">
        <v>6231</v>
      </c>
      <c r="D60" s="100">
        <v>4429</v>
      </c>
      <c r="E60" s="100">
        <v>5899</v>
      </c>
      <c r="F60" s="100">
        <v>3273</v>
      </c>
      <c r="H60" s="40" t="s">
        <v>9</v>
      </c>
      <c r="I60" s="19">
        <v>58396</v>
      </c>
      <c r="J60" s="19">
        <v>6101</v>
      </c>
      <c r="K60" s="19">
        <v>4337</v>
      </c>
      <c r="L60" s="19">
        <v>5072</v>
      </c>
      <c r="M60" s="19">
        <v>2807</v>
      </c>
      <c r="N60" s="22"/>
      <c r="O60" s="22"/>
      <c r="P60" s="22"/>
      <c r="Q60" s="22"/>
      <c r="R60" s="22"/>
      <c r="S60" s="21"/>
    </row>
    <row r="61" spans="1:19" ht="12.75" customHeight="1">
      <c r="A61" s="103" t="s">
        <v>271</v>
      </c>
      <c r="B61" s="100">
        <v>195387</v>
      </c>
      <c r="C61" s="100">
        <v>43524</v>
      </c>
      <c r="D61" s="100">
        <v>34842</v>
      </c>
      <c r="E61" s="100">
        <v>33487</v>
      </c>
      <c r="F61" s="100">
        <v>13959</v>
      </c>
      <c r="H61" s="40" t="s">
        <v>271</v>
      </c>
      <c r="I61" s="19">
        <v>183327</v>
      </c>
      <c r="J61" s="19">
        <v>41255</v>
      </c>
      <c r="K61" s="19">
        <v>34548</v>
      </c>
      <c r="L61" s="19">
        <v>32780</v>
      </c>
      <c r="M61" s="19">
        <v>14337</v>
      </c>
      <c r="N61" s="22"/>
      <c r="O61" s="22"/>
      <c r="P61" s="22"/>
      <c r="Q61" s="22"/>
      <c r="R61" s="22"/>
      <c r="S61" s="21"/>
    </row>
    <row r="62" spans="1:19" ht="12.75" customHeight="1">
      <c r="A62" s="103" t="s">
        <v>272</v>
      </c>
      <c r="B62" s="100">
        <v>164823</v>
      </c>
      <c r="C62" s="100">
        <v>2758</v>
      </c>
      <c r="D62" s="100">
        <v>2266</v>
      </c>
      <c r="E62" s="100">
        <v>2514</v>
      </c>
      <c r="F62" s="100">
        <v>1575</v>
      </c>
      <c r="H62" s="40" t="s">
        <v>272</v>
      </c>
      <c r="I62" s="19">
        <v>163302</v>
      </c>
      <c r="J62" s="19">
        <v>2741</v>
      </c>
      <c r="K62" s="19">
        <v>2208</v>
      </c>
      <c r="L62" s="19">
        <v>2522</v>
      </c>
      <c r="M62" s="18"/>
      <c r="N62" s="22"/>
      <c r="O62" s="22"/>
      <c r="P62" s="22"/>
      <c r="Q62" s="22"/>
      <c r="R62" s="22"/>
      <c r="S62" s="21"/>
    </row>
    <row r="63" spans="1:19" ht="12.75" customHeight="1">
      <c r="A63" s="103" t="s">
        <v>10</v>
      </c>
      <c r="B63" s="100">
        <v>60002</v>
      </c>
      <c r="C63" s="100">
        <v>7771</v>
      </c>
      <c r="D63" s="100">
        <v>9854</v>
      </c>
      <c r="E63" s="100">
        <v>12571</v>
      </c>
      <c r="F63" s="100">
        <v>6268</v>
      </c>
      <c r="H63" s="40" t="s">
        <v>10</v>
      </c>
      <c r="I63" s="19">
        <v>58802</v>
      </c>
      <c r="J63" s="19">
        <v>7558</v>
      </c>
      <c r="K63" s="19">
        <v>9867</v>
      </c>
      <c r="L63" s="19">
        <v>12999</v>
      </c>
      <c r="M63" s="19">
        <v>6020</v>
      </c>
      <c r="N63" s="22"/>
      <c r="O63" s="22"/>
      <c r="P63" s="22"/>
      <c r="Q63" s="22"/>
      <c r="R63" s="22"/>
      <c r="S63" s="21"/>
    </row>
    <row r="64" spans="1:19" ht="12.75" customHeight="1">
      <c r="A64" s="103" t="s">
        <v>273</v>
      </c>
      <c r="B64" s="100">
        <v>53100</v>
      </c>
      <c r="C64" s="100">
        <v>4285</v>
      </c>
      <c r="D64" s="100">
        <v>1575</v>
      </c>
      <c r="E64" s="100">
        <v>1627</v>
      </c>
      <c r="F64" s="100">
        <v>1333</v>
      </c>
      <c r="H64" s="40" t="s">
        <v>273</v>
      </c>
      <c r="I64" s="19">
        <v>49203</v>
      </c>
      <c r="J64" s="19">
        <v>3934</v>
      </c>
      <c r="K64" s="19">
        <v>1560</v>
      </c>
      <c r="L64" s="19">
        <v>1585</v>
      </c>
      <c r="M64" s="19">
        <v>1589</v>
      </c>
      <c r="N64" s="22"/>
      <c r="O64" s="22"/>
      <c r="P64" s="22"/>
      <c r="Q64" s="22"/>
      <c r="R64" s="22"/>
      <c r="S64" s="21"/>
    </row>
    <row r="65" spans="1:18" ht="12.75" customHeight="1">
      <c r="A65" s="103" t="s">
        <v>274</v>
      </c>
      <c r="B65" s="100">
        <v>242642</v>
      </c>
      <c r="C65" s="100">
        <v>1667</v>
      </c>
      <c r="D65" s="100">
        <v>828</v>
      </c>
      <c r="E65" s="100">
        <v>554</v>
      </c>
      <c r="F65" s="100">
        <v>434</v>
      </c>
      <c r="H65" s="40" t="s">
        <v>274</v>
      </c>
      <c r="I65" s="19">
        <v>238676</v>
      </c>
      <c r="J65" s="19">
        <v>1787</v>
      </c>
      <c r="K65" s="18">
        <v>802</v>
      </c>
      <c r="L65" s="18">
        <v>583</v>
      </c>
      <c r="M65" s="18">
        <v>362</v>
      </c>
      <c r="N65" s="22"/>
      <c r="O65" s="26"/>
      <c r="P65" s="26"/>
      <c r="Q65" s="26"/>
      <c r="R65" s="22"/>
    </row>
    <row r="66" spans="1:19" ht="12.75" customHeight="1">
      <c r="A66" s="103" t="s">
        <v>275</v>
      </c>
      <c r="B66" s="100">
        <v>5953</v>
      </c>
      <c r="C66" s="100">
        <v>2032</v>
      </c>
      <c r="D66" s="100">
        <v>1151</v>
      </c>
      <c r="E66" s="122">
        <v>983</v>
      </c>
      <c r="F66" s="122">
        <v>551</v>
      </c>
      <c r="H66" s="40" t="s">
        <v>275</v>
      </c>
      <c r="I66" s="19">
        <v>6298</v>
      </c>
      <c r="J66" s="19">
        <v>2198</v>
      </c>
      <c r="K66" s="19">
        <v>1150</v>
      </c>
      <c r="L66" s="19">
        <v>1013</v>
      </c>
      <c r="M66" s="18">
        <v>548</v>
      </c>
      <c r="N66" s="22"/>
      <c r="O66" s="22"/>
      <c r="P66" s="22"/>
      <c r="Q66" s="22"/>
      <c r="R66" s="22"/>
      <c r="S66" s="21"/>
    </row>
    <row r="67" spans="1:19" ht="12.75" customHeight="1">
      <c r="A67" s="103" t="s">
        <v>276</v>
      </c>
      <c r="B67" s="100">
        <v>45515</v>
      </c>
      <c r="C67" s="100">
        <v>8968</v>
      </c>
      <c r="D67" s="100">
        <v>4616</v>
      </c>
      <c r="E67" s="100">
        <v>2957</v>
      </c>
      <c r="F67" s="100">
        <v>1330</v>
      </c>
      <c r="H67" s="40" t="s">
        <v>276</v>
      </c>
      <c r="I67" s="19">
        <v>43469</v>
      </c>
      <c r="J67" s="19">
        <v>9099</v>
      </c>
      <c r="K67" s="19">
        <v>4554</v>
      </c>
      <c r="L67" s="19">
        <v>3386</v>
      </c>
      <c r="M67" s="19">
        <v>1355</v>
      </c>
      <c r="N67" s="26"/>
      <c r="O67" s="26"/>
      <c r="P67" s="26"/>
      <c r="Q67" s="26"/>
      <c r="S67" s="21"/>
    </row>
    <row r="68" spans="1:18" ht="12.75" customHeight="1">
      <c r="A68" s="103" t="s">
        <v>277</v>
      </c>
      <c r="B68" s="100">
        <v>186788</v>
      </c>
      <c r="C68" s="100">
        <v>10275</v>
      </c>
      <c r="D68" s="100">
        <v>10410</v>
      </c>
      <c r="E68" s="100">
        <v>9011</v>
      </c>
      <c r="F68" s="100">
        <v>3203</v>
      </c>
      <c r="H68" s="40" t="s">
        <v>277</v>
      </c>
      <c r="I68" s="19">
        <v>176756</v>
      </c>
      <c r="J68" s="19">
        <v>9962</v>
      </c>
      <c r="K68" s="19">
        <v>10381</v>
      </c>
      <c r="L68" s="19">
        <v>9678</v>
      </c>
      <c r="M68" s="19">
        <v>3583</v>
      </c>
      <c r="N68" s="26"/>
      <c r="O68" s="26"/>
      <c r="P68" s="26"/>
      <c r="Q68" s="26"/>
      <c r="R68" s="22"/>
    </row>
    <row r="69" spans="1:18" ht="12.75" customHeight="1">
      <c r="A69" s="103" t="s">
        <v>11</v>
      </c>
      <c r="B69" s="100">
        <v>526576</v>
      </c>
      <c r="C69" s="100">
        <v>14</v>
      </c>
      <c r="D69" s="100">
        <v>19</v>
      </c>
      <c r="E69" s="100">
        <v>89</v>
      </c>
      <c r="F69" s="122">
        <v>78</v>
      </c>
      <c r="H69" s="40" t="s">
        <v>11</v>
      </c>
      <c r="I69" s="19">
        <v>473034</v>
      </c>
      <c r="J69" s="26" t="s">
        <v>207</v>
      </c>
      <c r="K69" s="26" t="s">
        <v>207</v>
      </c>
      <c r="L69" s="26" t="s">
        <v>207</v>
      </c>
      <c r="M69" s="26" t="s">
        <v>207</v>
      </c>
      <c r="R69" s="22"/>
    </row>
    <row r="70" spans="1:13" ht="12.75" customHeight="1">
      <c r="A70" s="103" t="s">
        <v>12</v>
      </c>
      <c r="B70" s="100">
        <v>106602</v>
      </c>
      <c r="C70" s="100">
        <v>2441</v>
      </c>
      <c r="D70" s="100">
        <v>2509</v>
      </c>
      <c r="E70" s="100">
        <v>3832</v>
      </c>
      <c r="F70" s="100">
        <v>2676</v>
      </c>
      <c r="H70" s="40" t="s">
        <v>12</v>
      </c>
      <c r="I70" s="19">
        <v>101145</v>
      </c>
      <c r="J70" s="19">
        <v>2523</v>
      </c>
      <c r="K70" s="19">
        <v>2619</v>
      </c>
      <c r="L70" s="19">
        <v>3801</v>
      </c>
      <c r="M70" s="19">
        <v>2693</v>
      </c>
    </row>
    <row r="71" spans="1:13" ht="12.75" customHeight="1">
      <c r="A71" s="103" t="s">
        <v>278</v>
      </c>
      <c r="B71" s="100">
        <v>93280</v>
      </c>
      <c r="C71" s="100">
        <v>7075</v>
      </c>
      <c r="D71" s="100">
        <v>4489</v>
      </c>
      <c r="E71" s="100">
        <v>3825</v>
      </c>
      <c r="F71" s="100">
        <v>1516</v>
      </c>
      <c r="H71" s="40" t="s">
        <v>278</v>
      </c>
      <c r="I71" s="19">
        <v>103552</v>
      </c>
      <c r="J71" s="19">
        <v>7435</v>
      </c>
      <c r="K71" s="19">
        <v>4756</v>
      </c>
      <c r="L71" s="19">
        <v>4371</v>
      </c>
      <c r="M71" s="19">
        <v>1532</v>
      </c>
    </row>
    <row r="72" spans="1:13" ht="12.75" customHeight="1">
      <c r="A72" s="103" t="s">
        <v>279</v>
      </c>
      <c r="B72" s="100">
        <v>7805</v>
      </c>
      <c r="C72" s="100">
        <v>1620</v>
      </c>
      <c r="D72" s="100">
        <v>1158</v>
      </c>
      <c r="E72" s="100">
        <v>1388</v>
      </c>
      <c r="F72" s="122">
        <v>510</v>
      </c>
      <c r="H72" s="40" t="s">
        <v>279</v>
      </c>
      <c r="I72" s="19">
        <v>8654</v>
      </c>
      <c r="J72" s="19">
        <v>1477</v>
      </c>
      <c r="K72" s="19">
        <v>1194</v>
      </c>
      <c r="L72" s="19">
        <v>1451</v>
      </c>
      <c r="M72" s="18">
        <v>815</v>
      </c>
    </row>
    <row r="73" spans="1:13" ht="12.75" customHeight="1">
      <c r="A73" s="103" t="s">
        <v>320</v>
      </c>
      <c r="B73" s="100">
        <v>47018</v>
      </c>
      <c r="C73" s="100">
        <v>8335</v>
      </c>
      <c r="D73" s="100">
        <v>5046</v>
      </c>
      <c r="E73" s="100">
        <v>4377</v>
      </c>
      <c r="F73" s="100">
        <v>2311</v>
      </c>
      <c r="H73" s="40" t="s">
        <v>320</v>
      </c>
      <c r="I73" s="19">
        <v>41481</v>
      </c>
      <c r="J73" s="19">
        <v>7825</v>
      </c>
      <c r="K73" s="19">
        <v>4792</v>
      </c>
      <c r="L73" s="19">
        <v>4152</v>
      </c>
      <c r="M73" s="19">
        <v>2084</v>
      </c>
    </row>
    <row r="74" spans="1:13" ht="12.75" customHeight="1">
      <c r="A74" s="103" t="s">
        <v>13</v>
      </c>
      <c r="B74" s="122" t="s">
        <v>207</v>
      </c>
      <c r="C74" s="122" t="s">
        <v>295</v>
      </c>
      <c r="D74" s="122" t="s">
        <v>207</v>
      </c>
      <c r="E74" s="122" t="s">
        <v>207</v>
      </c>
      <c r="F74" s="122" t="s">
        <v>207</v>
      </c>
      <c r="H74" s="40" t="s">
        <v>13</v>
      </c>
      <c r="I74" s="26" t="s">
        <v>207</v>
      </c>
      <c r="J74" s="26" t="s">
        <v>207</v>
      </c>
      <c r="K74" s="26" t="s">
        <v>207</v>
      </c>
      <c r="L74" s="26" t="s">
        <v>207</v>
      </c>
      <c r="M74" s="26" t="s">
        <v>207</v>
      </c>
    </row>
    <row r="75" spans="1:13" ht="12.75" customHeight="1">
      <c r="A75" s="103" t="s">
        <v>14</v>
      </c>
      <c r="B75" s="100">
        <v>1111</v>
      </c>
      <c r="C75" s="122">
        <v>96</v>
      </c>
      <c r="D75" s="122">
        <v>263</v>
      </c>
      <c r="E75" s="122">
        <v>266</v>
      </c>
      <c r="F75" s="122">
        <v>271</v>
      </c>
      <c r="H75" s="40" t="s">
        <v>14</v>
      </c>
      <c r="I75" s="18">
        <v>811</v>
      </c>
      <c r="J75" s="26" t="s">
        <v>207</v>
      </c>
      <c r="K75" s="26" t="s">
        <v>207</v>
      </c>
      <c r="L75" s="18">
        <v>331</v>
      </c>
      <c r="M75" s="18">
        <v>246</v>
      </c>
    </row>
    <row r="76" spans="1:13" ht="15" customHeight="1">
      <c r="A76" s="270" t="s">
        <v>19</v>
      </c>
      <c r="B76" s="274" t="s">
        <v>202</v>
      </c>
      <c r="C76" s="274"/>
      <c r="D76" s="274"/>
      <c r="E76" s="274"/>
      <c r="F76" s="275"/>
      <c r="H76" s="270" t="s">
        <v>19</v>
      </c>
      <c r="I76" s="271" t="s">
        <v>202</v>
      </c>
      <c r="J76" s="271"/>
      <c r="K76" s="271"/>
      <c r="L76" s="271"/>
      <c r="M76" s="272"/>
    </row>
    <row r="77" spans="1:13" ht="15" customHeight="1">
      <c r="A77" s="270"/>
      <c r="B77" s="141" t="s">
        <v>15</v>
      </c>
      <c r="C77" s="141" t="s">
        <v>16</v>
      </c>
      <c r="D77" s="141" t="s">
        <v>17</v>
      </c>
      <c r="E77" s="141" t="s">
        <v>18</v>
      </c>
      <c r="F77" s="140" t="s">
        <v>282</v>
      </c>
      <c r="H77" s="270"/>
      <c r="I77" s="129" t="s">
        <v>15</v>
      </c>
      <c r="J77" s="129" t="s">
        <v>16</v>
      </c>
      <c r="K77" s="129" t="s">
        <v>17</v>
      </c>
      <c r="L77" s="129" t="s">
        <v>18</v>
      </c>
      <c r="M77" s="130" t="s">
        <v>282</v>
      </c>
    </row>
    <row r="78" spans="1:13" ht="15" customHeight="1">
      <c r="A78" s="186" t="s">
        <v>1</v>
      </c>
      <c r="B78" s="188">
        <v>51707</v>
      </c>
      <c r="C78" s="188">
        <v>61523</v>
      </c>
      <c r="D78" s="188">
        <v>79748</v>
      </c>
      <c r="E78" s="188">
        <v>55928</v>
      </c>
      <c r="F78" s="188">
        <v>1267484</v>
      </c>
      <c r="H78" s="186" t="s">
        <v>1</v>
      </c>
      <c r="I78" s="188">
        <v>48185</v>
      </c>
      <c r="J78" s="188">
        <v>57445</v>
      </c>
      <c r="K78" s="188">
        <v>68798</v>
      </c>
      <c r="L78" s="188">
        <v>59286</v>
      </c>
      <c r="M78" s="188">
        <v>1191582</v>
      </c>
    </row>
    <row r="79" spans="1:13" ht="12.75" customHeight="1">
      <c r="A79" s="103" t="s">
        <v>268</v>
      </c>
      <c r="B79" s="122" t="s">
        <v>207</v>
      </c>
      <c r="C79" s="122" t="s">
        <v>207</v>
      </c>
      <c r="D79" s="122" t="s">
        <v>207</v>
      </c>
      <c r="E79" s="122" t="s">
        <v>207</v>
      </c>
      <c r="F79" s="122" t="s">
        <v>207</v>
      </c>
      <c r="H79" s="103" t="s">
        <v>268</v>
      </c>
      <c r="I79" s="111">
        <v>189</v>
      </c>
      <c r="J79" s="122" t="s">
        <v>207</v>
      </c>
      <c r="K79" s="122" t="s">
        <v>207</v>
      </c>
      <c r="L79" s="122" t="s">
        <v>207</v>
      </c>
      <c r="M79" s="122" t="s">
        <v>207</v>
      </c>
    </row>
    <row r="80" spans="1:13" ht="12.75" customHeight="1">
      <c r="A80" s="103" t="s">
        <v>7</v>
      </c>
      <c r="B80" s="122" t="s">
        <v>207</v>
      </c>
      <c r="C80" s="122">
        <v>255</v>
      </c>
      <c r="D80" s="122" t="s">
        <v>207</v>
      </c>
      <c r="E80" s="122" t="s">
        <v>207</v>
      </c>
      <c r="F80" s="122" t="s">
        <v>207</v>
      </c>
      <c r="H80" s="103" t="s">
        <v>7</v>
      </c>
      <c r="I80" s="122" t="s">
        <v>207</v>
      </c>
      <c r="J80" s="122" t="s">
        <v>207</v>
      </c>
      <c r="K80" s="122" t="s">
        <v>207</v>
      </c>
      <c r="L80" s="122" t="s">
        <v>207</v>
      </c>
      <c r="M80" s="122" t="s">
        <v>207</v>
      </c>
    </row>
    <row r="81" spans="1:13" ht="12.75" customHeight="1">
      <c r="A81" s="103" t="s">
        <v>8</v>
      </c>
      <c r="B81" s="100">
        <v>2652</v>
      </c>
      <c r="C81" s="100">
        <v>2466</v>
      </c>
      <c r="D81" s="100">
        <v>1861</v>
      </c>
      <c r="E81" s="100">
        <v>1736</v>
      </c>
      <c r="F81" s="100">
        <v>11084</v>
      </c>
      <c r="H81" s="103" t="s">
        <v>8</v>
      </c>
      <c r="I81" s="93">
        <v>2731</v>
      </c>
      <c r="J81" s="93">
        <v>1979</v>
      </c>
      <c r="K81" s="93">
        <v>1849</v>
      </c>
      <c r="L81" s="93">
        <v>1921</v>
      </c>
      <c r="M81" s="93">
        <v>11559</v>
      </c>
    </row>
    <row r="82" spans="1:13" ht="12.75" customHeight="1">
      <c r="A82" s="103" t="s">
        <v>269</v>
      </c>
      <c r="B82" s="122" t="s">
        <v>207</v>
      </c>
      <c r="C82" s="122" t="s">
        <v>207</v>
      </c>
      <c r="D82" s="122" t="s">
        <v>207</v>
      </c>
      <c r="E82" s="122" t="s">
        <v>207</v>
      </c>
      <c r="F82" s="100">
        <v>6573</v>
      </c>
      <c r="H82" s="103" t="s">
        <v>269</v>
      </c>
      <c r="I82" s="122" t="s">
        <v>207</v>
      </c>
      <c r="J82" s="122" t="s">
        <v>207</v>
      </c>
      <c r="K82" s="122" t="s">
        <v>207</v>
      </c>
      <c r="L82" s="122" t="s">
        <v>207</v>
      </c>
      <c r="M82" s="100">
        <v>6520</v>
      </c>
    </row>
    <row r="83" spans="1:13" ht="12.75" customHeight="1">
      <c r="A83" s="103" t="s">
        <v>270</v>
      </c>
      <c r="B83" s="122" t="s">
        <v>207</v>
      </c>
      <c r="C83" s="122" t="s">
        <v>207</v>
      </c>
      <c r="D83" s="122" t="s">
        <v>207</v>
      </c>
      <c r="E83" s="122" t="s">
        <v>207</v>
      </c>
      <c r="F83" s="122" t="s">
        <v>207</v>
      </c>
      <c r="H83" s="103" t="s">
        <v>270</v>
      </c>
      <c r="I83" s="122" t="s">
        <v>207</v>
      </c>
      <c r="J83" s="122" t="s">
        <v>207</v>
      </c>
      <c r="K83" s="122" t="s">
        <v>207</v>
      </c>
      <c r="L83" s="122" t="s">
        <v>207</v>
      </c>
      <c r="M83" s="122" t="s">
        <v>207</v>
      </c>
    </row>
    <row r="84" spans="1:13" ht="12.75" customHeight="1">
      <c r="A84" s="103" t="s">
        <v>9</v>
      </c>
      <c r="B84" s="100">
        <v>5718</v>
      </c>
      <c r="C84" s="100">
        <v>9194</v>
      </c>
      <c r="D84" s="100">
        <v>11303</v>
      </c>
      <c r="E84" s="100">
        <v>5092</v>
      </c>
      <c r="F84" s="100">
        <v>15237</v>
      </c>
      <c r="H84" s="103" t="s">
        <v>9</v>
      </c>
      <c r="I84" s="93">
        <v>4529</v>
      </c>
      <c r="J84" s="93">
        <v>6826</v>
      </c>
      <c r="K84" s="93">
        <v>7226</v>
      </c>
      <c r="L84" s="93">
        <v>7223</v>
      </c>
      <c r="M84" s="93">
        <v>14275</v>
      </c>
    </row>
    <row r="85" spans="1:13" ht="12.75" customHeight="1">
      <c r="A85" s="103" t="s">
        <v>271</v>
      </c>
      <c r="B85" s="100">
        <v>13757</v>
      </c>
      <c r="C85" s="100">
        <v>12751</v>
      </c>
      <c r="D85" s="100">
        <v>15639</v>
      </c>
      <c r="E85" s="100">
        <v>11173</v>
      </c>
      <c r="F85" s="100">
        <v>16255</v>
      </c>
      <c r="H85" s="103" t="s">
        <v>271</v>
      </c>
      <c r="I85" s="93">
        <v>12388</v>
      </c>
      <c r="J85" s="93">
        <v>12599</v>
      </c>
      <c r="K85" s="93">
        <v>14117</v>
      </c>
      <c r="L85" s="93">
        <v>11909</v>
      </c>
      <c r="M85" s="93">
        <v>9394</v>
      </c>
    </row>
    <row r="86" spans="1:13" ht="12.75" customHeight="1">
      <c r="A86" s="103" t="s">
        <v>272</v>
      </c>
      <c r="B86" s="100">
        <v>1723</v>
      </c>
      <c r="C86" s="100">
        <v>3052</v>
      </c>
      <c r="D86" s="100">
        <v>4713</v>
      </c>
      <c r="E86" s="100">
        <v>2832</v>
      </c>
      <c r="F86" s="93">
        <v>143390</v>
      </c>
      <c r="H86" s="103" t="s">
        <v>272</v>
      </c>
      <c r="I86" s="111"/>
      <c r="J86" s="93">
        <v>2608</v>
      </c>
      <c r="K86" s="93">
        <v>4014</v>
      </c>
      <c r="L86" s="93">
        <v>2118</v>
      </c>
      <c r="M86" s="93">
        <v>147091</v>
      </c>
    </row>
    <row r="87" spans="1:13" ht="12.75" customHeight="1">
      <c r="A87" s="103" t="s">
        <v>10</v>
      </c>
      <c r="B87" s="100">
        <v>7566</v>
      </c>
      <c r="C87" s="100">
        <v>5233</v>
      </c>
      <c r="D87" s="100">
        <v>3155</v>
      </c>
      <c r="E87" s="100">
        <v>930</v>
      </c>
      <c r="F87" s="100">
        <v>6654</v>
      </c>
      <c r="H87" s="103" t="s">
        <v>10</v>
      </c>
      <c r="I87" s="93">
        <v>7414</v>
      </c>
      <c r="J87" s="93">
        <v>4410</v>
      </c>
      <c r="K87" s="93">
        <v>3124</v>
      </c>
      <c r="L87" s="93">
        <v>2047</v>
      </c>
      <c r="M87" s="93">
        <v>5363</v>
      </c>
    </row>
    <row r="88" spans="1:13" ht="12.75" customHeight="1">
      <c r="A88" s="103" t="s">
        <v>273</v>
      </c>
      <c r="B88" s="100">
        <v>1050</v>
      </c>
      <c r="C88" s="100">
        <v>1757</v>
      </c>
      <c r="D88" s="100">
        <v>3482</v>
      </c>
      <c r="E88" s="100">
        <v>3787</v>
      </c>
      <c r="F88" s="100">
        <v>34204</v>
      </c>
      <c r="H88" s="103" t="s">
        <v>273</v>
      </c>
      <c r="I88" s="93">
        <v>1009</v>
      </c>
      <c r="J88" s="93">
        <v>1448</v>
      </c>
      <c r="K88" s="93">
        <v>4348</v>
      </c>
      <c r="L88" s="93">
        <v>2786</v>
      </c>
      <c r="M88" s="93">
        <v>30944</v>
      </c>
    </row>
    <row r="89" spans="1:13" ht="12.75" customHeight="1">
      <c r="A89" s="103" t="s">
        <v>274</v>
      </c>
      <c r="B89" s="122">
        <v>676</v>
      </c>
      <c r="C89" s="100">
        <v>1463</v>
      </c>
      <c r="D89" s="100">
        <v>1979</v>
      </c>
      <c r="E89" s="100">
        <v>1764</v>
      </c>
      <c r="F89" s="100">
        <v>233277</v>
      </c>
      <c r="H89" s="103" t="s">
        <v>274</v>
      </c>
      <c r="I89" s="111">
        <v>639</v>
      </c>
      <c r="J89" s="93">
        <v>1610</v>
      </c>
      <c r="K89" s="93">
        <v>2008</v>
      </c>
      <c r="L89" s="93">
        <v>1891</v>
      </c>
      <c r="M89" s="93">
        <v>228994</v>
      </c>
    </row>
    <row r="90" spans="1:13" ht="12.75" customHeight="1">
      <c r="A90" s="103" t="s">
        <v>275</v>
      </c>
      <c r="B90" s="122">
        <v>655</v>
      </c>
      <c r="C90" s="122">
        <v>581</v>
      </c>
      <c r="D90" s="122" t="s">
        <v>207</v>
      </c>
      <c r="E90" s="122" t="s">
        <v>207</v>
      </c>
      <c r="F90" s="122" t="s">
        <v>207</v>
      </c>
      <c r="H90" s="103" t="s">
        <v>275</v>
      </c>
      <c r="I90" s="111">
        <v>518</v>
      </c>
      <c r="J90" s="111">
        <v>871</v>
      </c>
      <c r="K90" s="122" t="s">
        <v>207</v>
      </c>
      <c r="L90" s="122" t="s">
        <v>207</v>
      </c>
      <c r="M90" s="122" t="s">
        <v>207</v>
      </c>
    </row>
    <row r="91" spans="1:13" ht="12.75" customHeight="1">
      <c r="A91" s="103" t="s">
        <v>276</v>
      </c>
      <c r="B91" s="100">
        <v>2202</v>
      </c>
      <c r="C91" s="100">
        <v>2001</v>
      </c>
      <c r="D91" s="100">
        <v>2733</v>
      </c>
      <c r="E91" s="100">
        <v>1959</v>
      </c>
      <c r="F91" s="100">
        <v>18749</v>
      </c>
      <c r="H91" s="103" t="s">
        <v>276</v>
      </c>
      <c r="I91" s="93">
        <v>2132</v>
      </c>
      <c r="J91" s="93">
        <v>1531</v>
      </c>
      <c r="K91" s="93">
        <v>1923</v>
      </c>
      <c r="L91" s="93">
        <v>2343</v>
      </c>
      <c r="M91" s="93">
        <v>17146</v>
      </c>
    </row>
    <row r="92" spans="1:13" ht="12.75" customHeight="1">
      <c r="A92" s="103" t="s">
        <v>277</v>
      </c>
      <c r="B92" s="100">
        <v>5198</v>
      </c>
      <c r="C92" s="100">
        <v>7537</v>
      </c>
      <c r="D92" s="100">
        <v>12828</v>
      </c>
      <c r="E92" s="100">
        <v>11892</v>
      </c>
      <c r="F92" s="100">
        <v>116434</v>
      </c>
      <c r="H92" s="103" t="s">
        <v>277</v>
      </c>
      <c r="I92" s="93">
        <v>5783</v>
      </c>
      <c r="J92" s="93">
        <v>7827</v>
      </c>
      <c r="K92" s="93">
        <v>12717</v>
      </c>
      <c r="L92" s="93">
        <v>11624</v>
      </c>
      <c r="M92" s="93">
        <v>105201</v>
      </c>
    </row>
    <row r="93" spans="1:13" ht="12.75" customHeight="1">
      <c r="A93" s="103" t="s">
        <v>11</v>
      </c>
      <c r="B93" s="122">
        <v>329</v>
      </c>
      <c r="C93" s="100">
        <v>1628</v>
      </c>
      <c r="D93" s="100">
        <v>5226</v>
      </c>
      <c r="E93" s="100">
        <v>6450</v>
      </c>
      <c r="F93" s="100">
        <v>512743</v>
      </c>
      <c r="H93" s="103" t="s">
        <v>11</v>
      </c>
      <c r="I93" s="111">
        <v>489</v>
      </c>
      <c r="J93" s="93">
        <v>1476</v>
      </c>
      <c r="K93" s="111"/>
      <c r="L93" s="93">
        <v>8046</v>
      </c>
      <c r="M93" s="93">
        <v>463023</v>
      </c>
    </row>
    <row r="94" spans="1:13" ht="12.75" customHeight="1">
      <c r="A94" s="103" t="s">
        <v>12</v>
      </c>
      <c r="B94" s="100">
        <v>3829</v>
      </c>
      <c r="C94" s="100">
        <v>6733</v>
      </c>
      <c r="D94" s="100">
        <v>6215</v>
      </c>
      <c r="E94" s="100">
        <v>3948</v>
      </c>
      <c r="F94" s="100">
        <v>74419</v>
      </c>
      <c r="H94" s="103" t="s">
        <v>12</v>
      </c>
      <c r="I94" s="93">
        <v>3807</v>
      </c>
      <c r="J94" s="93">
        <v>6542</v>
      </c>
      <c r="K94" s="93">
        <v>6182</v>
      </c>
      <c r="L94" s="93">
        <v>3711</v>
      </c>
      <c r="M94" s="93">
        <v>69267</v>
      </c>
    </row>
    <row r="95" spans="1:13" ht="12.75" customHeight="1">
      <c r="A95" s="103" t="s">
        <v>278</v>
      </c>
      <c r="B95" s="100">
        <v>2316</v>
      </c>
      <c r="C95" s="100">
        <v>2426</v>
      </c>
      <c r="D95" s="100">
        <v>3539</v>
      </c>
      <c r="E95" s="100">
        <v>1814</v>
      </c>
      <c r="F95" s="100">
        <v>66280</v>
      </c>
      <c r="H95" s="103" t="s">
        <v>278</v>
      </c>
      <c r="I95" s="93">
        <v>2274</v>
      </c>
      <c r="J95" s="93">
        <v>2631</v>
      </c>
      <c r="K95" s="93">
        <v>3946</v>
      </c>
      <c r="L95" s="93">
        <v>1974</v>
      </c>
      <c r="M95" s="93">
        <v>74633</v>
      </c>
    </row>
    <row r="96" spans="1:13" ht="12.75" customHeight="1">
      <c r="A96" s="103" t="s">
        <v>279</v>
      </c>
      <c r="B96" s="122">
        <v>906</v>
      </c>
      <c r="C96" s="100">
        <v>1067</v>
      </c>
      <c r="D96" s="100">
        <v>1156</v>
      </c>
      <c r="E96" s="122" t="s">
        <v>207</v>
      </c>
      <c r="F96" s="122" t="s">
        <v>207</v>
      </c>
      <c r="H96" s="103" t="s">
        <v>279</v>
      </c>
      <c r="I96" s="111">
        <v>916</v>
      </c>
      <c r="J96" s="93">
        <v>1316</v>
      </c>
      <c r="K96" s="93">
        <v>1485</v>
      </c>
      <c r="L96" s="111"/>
      <c r="M96" s="111"/>
    </row>
    <row r="97" spans="1:13" ht="12.75" customHeight="1">
      <c r="A97" s="103" t="s">
        <v>320</v>
      </c>
      <c r="B97" s="100">
        <v>2915</v>
      </c>
      <c r="C97" s="100">
        <v>3379</v>
      </c>
      <c r="D97" s="100">
        <v>5919</v>
      </c>
      <c r="E97" s="100">
        <v>2551</v>
      </c>
      <c r="F97" s="100">
        <v>12185</v>
      </c>
      <c r="H97" s="103" t="s">
        <v>320</v>
      </c>
      <c r="I97" s="93">
        <v>3133</v>
      </c>
      <c r="J97" s="93">
        <v>3771</v>
      </c>
      <c r="K97" s="93">
        <v>5859</v>
      </c>
      <c r="L97" s="93">
        <v>1693</v>
      </c>
      <c r="M97" s="93">
        <v>8172</v>
      </c>
    </row>
    <row r="98" spans="1:13" ht="12.75" customHeight="1">
      <c r="A98" s="103" t="s">
        <v>13</v>
      </c>
      <c r="B98" s="122" t="s">
        <v>207</v>
      </c>
      <c r="C98" s="122" t="s">
        <v>207</v>
      </c>
      <c r="D98" s="100" t="s">
        <v>207</v>
      </c>
      <c r="E98" s="100" t="s">
        <v>207</v>
      </c>
      <c r="F98" s="100" t="s">
        <v>207</v>
      </c>
      <c r="H98" s="103" t="s">
        <v>13</v>
      </c>
      <c r="I98" s="122" t="s">
        <v>207</v>
      </c>
      <c r="J98" s="122" t="s">
        <v>207</v>
      </c>
      <c r="K98" s="122" t="s">
        <v>207</v>
      </c>
      <c r="L98" s="122" t="s">
        <v>207</v>
      </c>
      <c r="M98" s="122" t="s">
        <v>207</v>
      </c>
    </row>
    <row r="99" spans="1:13" ht="12.75" customHeight="1">
      <c r="A99" s="104" t="s">
        <v>14</v>
      </c>
      <c r="B99" s="125">
        <v>215</v>
      </c>
      <c r="C99" s="125" t="s">
        <v>207</v>
      </c>
      <c r="D99" s="125" t="s">
        <v>207</v>
      </c>
      <c r="E99" s="125" t="s">
        <v>207</v>
      </c>
      <c r="F99" s="125" t="s">
        <v>207</v>
      </c>
      <c r="H99" s="104" t="s">
        <v>14</v>
      </c>
      <c r="I99" s="115">
        <v>234</v>
      </c>
      <c r="J99" s="125" t="s">
        <v>207</v>
      </c>
      <c r="K99" s="125" t="s">
        <v>207</v>
      </c>
      <c r="L99" s="125" t="s">
        <v>207</v>
      </c>
      <c r="M99" s="125" t="s">
        <v>207</v>
      </c>
    </row>
    <row r="100" spans="1:13" ht="15" customHeight="1">
      <c r="A100" s="270" t="s">
        <v>19</v>
      </c>
      <c r="B100" s="271" t="s">
        <v>202</v>
      </c>
      <c r="C100" s="271"/>
      <c r="D100" s="271"/>
      <c r="E100" s="271"/>
      <c r="F100" s="272"/>
      <c r="H100"/>
      <c r="I100"/>
      <c r="J100"/>
      <c r="K100"/>
      <c r="L100"/>
      <c r="M100"/>
    </row>
    <row r="101" spans="1:13" ht="15" customHeight="1">
      <c r="A101" s="270"/>
      <c r="B101" s="129" t="s">
        <v>1</v>
      </c>
      <c r="C101" s="129" t="s">
        <v>2</v>
      </c>
      <c r="D101" s="129" t="s">
        <v>3</v>
      </c>
      <c r="E101" s="129" t="s">
        <v>4</v>
      </c>
      <c r="F101" s="130" t="s">
        <v>5</v>
      </c>
      <c r="H101"/>
      <c r="I101"/>
      <c r="J101"/>
      <c r="K101"/>
      <c r="L101"/>
      <c r="M101"/>
    </row>
    <row r="102" spans="1:13" ht="15" customHeight="1">
      <c r="A102" s="273">
        <v>2016</v>
      </c>
      <c r="B102" s="273"/>
      <c r="C102" s="273"/>
      <c r="D102" s="273"/>
      <c r="E102" s="273"/>
      <c r="F102" s="273"/>
      <c r="H102"/>
      <c r="I102"/>
      <c r="J102"/>
      <c r="K102"/>
      <c r="L102"/>
      <c r="M102"/>
    </row>
    <row r="103" spans="1:13" ht="15" customHeight="1">
      <c r="A103" s="138" t="s">
        <v>1</v>
      </c>
      <c r="B103" s="139">
        <f>C103+D103+E103+F103+B127+C127+D127+E127+F127</f>
        <v>866153</v>
      </c>
      <c r="C103" s="139">
        <f>SUM(C104:C124)</f>
        <v>40589</v>
      </c>
      <c r="D103" s="139">
        <f>SUM(D104:D124)</f>
        <v>63965</v>
      </c>
      <c r="E103" s="139">
        <f>SUM(E104:E124)</f>
        <v>71368</v>
      </c>
      <c r="F103" s="139">
        <f>SUM(F104:F124)</f>
        <v>24018</v>
      </c>
      <c r="H103"/>
      <c r="I103"/>
      <c r="J103"/>
      <c r="K103"/>
      <c r="L103"/>
      <c r="M103"/>
    </row>
    <row r="104" spans="1:13" ht="12.75" customHeight="1">
      <c r="A104" s="103" t="s">
        <v>268</v>
      </c>
      <c r="B104" s="139">
        <f>C104+D104+E104+F104+B128+C128+D128+E128+F128</f>
        <v>532</v>
      </c>
      <c r="C104" s="147">
        <v>0</v>
      </c>
      <c r="D104" s="147">
        <v>253</v>
      </c>
      <c r="E104" s="147">
        <v>279</v>
      </c>
      <c r="F104" s="147">
        <v>0</v>
      </c>
      <c r="H104"/>
      <c r="I104"/>
      <c r="J104"/>
      <c r="K104"/>
      <c r="L104"/>
      <c r="M104"/>
    </row>
    <row r="105" spans="1:13" ht="12.75" customHeight="1">
      <c r="A105" s="103" t="s">
        <v>7</v>
      </c>
      <c r="B105" s="139">
        <f aca="true" t="shared" si="0" ref="B105:B124">C105+D105+E105+F105+B129+C129+D129+E129+F129</f>
        <v>0</v>
      </c>
      <c r="C105" s="147">
        <v>0</v>
      </c>
      <c r="D105" s="147">
        <v>0</v>
      </c>
      <c r="E105" s="147">
        <v>0</v>
      </c>
      <c r="F105" s="147">
        <v>0</v>
      </c>
      <c r="H105"/>
      <c r="I105"/>
      <c r="J105"/>
      <c r="K105"/>
      <c r="L105"/>
      <c r="M105"/>
    </row>
    <row r="106" spans="1:13" ht="12.75" customHeight="1">
      <c r="A106" s="103" t="s">
        <v>8</v>
      </c>
      <c r="B106" s="139">
        <f t="shared" si="0"/>
        <v>20832</v>
      </c>
      <c r="C106" s="147">
        <v>0</v>
      </c>
      <c r="D106" s="147">
        <v>0</v>
      </c>
      <c r="E106" s="147">
        <v>4258</v>
      </c>
      <c r="F106" s="147">
        <v>0</v>
      </c>
      <c r="H106"/>
      <c r="I106"/>
      <c r="J106"/>
      <c r="K106"/>
      <c r="L106"/>
      <c r="M106"/>
    </row>
    <row r="107" spans="1:13" ht="12.75" customHeight="1">
      <c r="A107" s="103" t="s">
        <v>269</v>
      </c>
      <c r="B107" s="139">
        <f t="shared" si="0"/>
        <v>0</v>
      </c>
      <c r="C107" s="147">
        <v>0</v>
      </c>
      <c r="D107" s="147">
        <v>0</v>
      </c>
      <c r="E107" s="147">
        <v>0</v>
      </c>
      <c r="F107" s="147">
        <v>0</v>
      </c>
      <c r="H107"/>
      <c r="I107"/>
      <c r="J107"/>
      <c r="K107"/>
      <c r="L107"/>
      <c r="M107"/>
    </row>
    <row r="108" spans="1:13" ht="12.75" customHeight="1">
      <c r="A108" s="103" t="s">
        <v>270</v>
      </c>
      <c r="B108" s="139">
        <f t="shared" si="0"/>
        <v>276</v>
      </c>
      <c r="C108" s="147">
        <v>0</v>
      </c>
      <c r="D108" s="147">
        <v>148</v>
      </c>
      <c r="E108" s="147">
        <v>128</v>
      </c>
      <c r="F108" s="147">
        <v>0</v>
      </c>
      <c r="H108"/>
      <c r="I108"/>
      <c r="J108"/>
      <c r="K108"/>
      <c r="L108"/>
      <c r="M108"/>
    </row>
    <row r="109" spans="1:13" ht="12.75" customHeight="1">
      <c r="A109" s="103" t="s">
        <v>9</v>
      </c>
      <c r="B109" s="139">
        <f t="shared" si="0"/>
        <v>20727</v>
      </c>
      <c r="C109" s="147">
        <v>0</v>
      </c>
      <c r="D109" s="147">
        <v>0</v>
      </c>
      <c r="E109" s="147">
        <v>4370</v>
      </c>
      <c r="F109" s="147">
        <v>2559</v>
      </c>
      <c r="H109"/>
      <c r="I109"/>
      <c r="J109"/>
      <c r="K109"/>
      <c r="L109"/>
      <c r="M109"/>
    </row>
    <row r="110" spans="1:13" ht="12.75" customHeight="1">
      <c r="A110" s="103" t="s">
        <v>271</v>
      </c>
      <c r="B110" s="139">
        <f t="shared" si="0"/>
        <v>134617</v>
      </c>
      <c r="C110" s="147">
        <v>0</v>
      </c>
      <c r="D110" s="147">
        <v>34406</v>
      </c>
      <c r="E110" s="147">
        <v>31816</v>
      </c>
      <c r="F110" s="147">
        <v>12323</v>
      </c>
      <c r="H110"/>
      <c r="I110"/>
      <c r="J110"/>
      <c r="K110"/>
      <c r="L110"/>
      <c r="M110"/>
    </row>
    <row r="111" spans="1:13" ht="12.75" customHeight="1">
      <c r="A111" s="103" t="s">
        <v>272</v>
      </c>
      <c r="B111" s="139">
        <f t="shared" si="0"/>
        <v>148202</v>
      </c>
      <c r="C111" s="147">
        <v>0</v>
      </c>
      <c r="D111" s="147">
        <v>2017</v>
      </c>
      <c r="E111" s="147">
        <v>0</v>
      </c>
      <c r="F111" s="147">
        <v>0</v>
      </c>
      <c r="H111"/>
      <c r="I111"/>
      <c r="J111"/>
      <c r="K111"/>
      <c r="L111"/>
      <c r="M111"/>
    </row>
    <row r="112" spans="1:13" ht="12.75" customHeight="1">
      <c r="A112" s="103" t="s">
        <v>10</v>
      </c>
      <c r="B112" s="139">
        <f t="shared" si="0"/>
        <v>50661</v>
      </c>
      <c r="C112" s="147">
        <v>7495</v>
      </c>
      <c r="D112" s="147">
        <v>9856</v>
      </c>
      <c r="E112" s="147">
        <v>13026</v>
      </c>
      <c r="F112" s="147">
        <v>6378</v>
      </c>
      <c r="H112"/>
      <c r="I112"/>
      <c r="J112"/>
      <c r="K112"/>
      <c r="L112"/>
      <c r="M112"/>
    </row>
    <row r="113" spans="1:13" ht="12.75" customHeight="1">
      <c r="A113" s="103" t="s">
        <v>273</v>
      </c>
      <c r="B113" s="139">
        <f t="shared" si="0"/>
        <v>39111</v>
      </c>
      <c r="C113" s="147">
        <v>0</v>
      </c>
      <c r="D113" s="147">
        <v>1437</v>
      </c>
      <c r="E113" s="147">
        <v>1758</v>
      </c>
      <c r="F113" s="147">
        <v>0</v>
      </c>
      <c r="H113"/>
      <c r="I113"/>
      <c r="J113"/>
      <c r="K113"/>
      <c r="L113"/>
      <c r="M113"/>
    </row>
    <row r="114" spans="1:13" ht="12.75" customHeight="1">
      <c r="A114" s="103" t="s">
        <v>274</v>
      </c>
      <c r="B114" s="139">
        <f t="shared" si="0"/>
        <v>209314</v>
      </c>
      <c r="C114" s="147">
        <v>1921</v>
      </c>
      <c r="D114" s="147">
        <v>843</v>
      </c>
      <c r="E114" s="147">
        <v>0</v>
      </c>
      <c r="F114" s="147">
        <v>0</v>
      </c>
      <c r="H114"/>
      <c r="I114"/>
      <c r="J114"/>
      <c r="K114"/>
      <c r="L114"/>
      <c r="M114"/>
    </row>
    <row r="115" spans="1:13" ht="12.75" customHeight="1">
      <c r="A115" s="103" t="s">
        <v>275</v>
      </c>
      <c r="B115" s="139">
        <f t="shared" si="0"/>
        <v>3082</v>
      </c>
      <c r="C115" s="147">
        <v>0</v>
      </c>
      <c r="D115" s="147">
        <v>1253</v>
      </c>
      <c r="E115" s="147">
        <v>0</v>
      </c>
      <c r="F115" s="147">
        <v>0</v>
      </c>
      <c r="H115"/>
      <c r="I115"/>
      <c r="J115"/>
      <c r="K115"/>
      <c r="L115"/>
      <c r="M115"/>
    </row>
    <row r="116" spans="1:13" ht="12.75" customHeight="1">
      <c r="A116" s="103" t="s">
        <v>276</v>
      </c>
      <c r="B116" s="139">
        <f t="shared" si="0"/>
        <v>14139</v>
      </c>
      <c r="C116" s="147">
        <v>9390</v>
      </c>
      <c r="D116" s="147">
        <v>4749</v>
      </c>
      <c r="E116" s="147">
        <v>0</v>
      </c>
      <c r="F116" s="147">
        <v>0</v>
      </c>
      <c r="H116"/>
      <c r="I116"/>
      <c r="J116"/>
      <c r="K116"/>
      <c r="L116"/>
      <c r="M116"/>
    </row>
    <row r="117" spans="1:13" ht="12.75" customHeight="1">
      <c r="A117" s="103" t="s">
        <v>277</v>
      </c>
      <c r="B117" s="139">
        <f t="shared" si="0"/>
        <v>133247</v>
      </c>
      <c r="C117" s="147">
        <v>6517</v>
      </c>
      <c r="D117" s="147">
        <v>5144</v>
      </c>
      <c r="E117" s="147">
        <v>4754</v>
      </c>
      <c r="F117" s="147">
        <v>0</v>
      </c>
      <c r="H117"/>
      <c r="I117"/>
      <c r="J117"/>
      <c r="K117"/>
      <c r="L117"/>
      <c r="M117"/>
    </row>
    <row r="118" spans="1:13" ht="12.75" customHeight="1">
      <c r="A118" s="103" t="s">
        <v>11</v>
      </c>
      <c r="B118" s="139">
        <f t="shared" si="0"/>
        <v>0</v>
      </c>
      <c r="C118" s="147">
        <v>0</v>
      </c>
      <c r="D118" s="147">
        <v>0</v>
      </c>
      <c r="E118" s="147">
        <v>0</v>
      </c>
      <c r="F118" s="147">
        <v>0</v>
      </c>
      <c r="H118"/>
      <c r="I118"/>
      <c r="J118"/>
      <c r="K118"/>
      <c r="L118"/>
      <c r="M118"/>
    </row>
    <row r="119" spans="1:13" ht="12.75" customHeight="1">
      <c r="A119" s="103" t="s">
        <v>12</v>
      </c>
      <c r="B119" s="139">
        <f t="shared" si="0"/>
        <v>18803</v>
      </c>
      <c r="C119" s="147">
        <v>2475</v>
      </c>
      <c r="D119" s="147">
        <v>0</v>
      </c>
      <c r="E119" s="147">
        <v>3830</v>
      </c>
      <c r="F119" s="147">
        <v>0</v>
      </c>
      <c r="H119"/>
      <c r="I119"/>
      <c r="J119"/>
      <c r="K119"/>
      <c r="L119"/>
      <c r="M119"/>
    </row>
    <row r="120" spans="1:18" ht="12.75" customHeight="1">
      <c r="A120" s="103" t="s">
        <v>278</v>
      </c>
      <c r="B120" s="139">
        <f t="shared" si="0"/>
        <v>57829</v>
      </c>
      <c r="C120" s="147">
        <v>7938</v>
      </c>
      <c r="D120" s="147">
        <v>0</v>
      </c>
      <c r="E120" s="147">
        <v>4210</v>
      </c>
      <c r="F120" s="147">
        <v>1892</v>
      </c>
      <c r="H120"/>
      <c r="I120"/>
      <c r="J120"/>
      <c r="K120"/>
      <c r="L120"/>
      <c r="M120"/>
      <c r="N120" s="22"/>
      <c r="O120" s="22"/>
      <c r="P120" s="22"/>
      <c r="Q120" s="21"/>
      <c r="R120" s="21"/>
    </row>
    <row r="121" spans="1:13" ht="12.75" customHeight="1">
      <c r="A121" s="103" t="s">
        <v>279</v>
      </c>
      <c r="B121" s="139">
        <f t="shared" si="0"/>
        <v>4125</v>
      </c>
      <c r="C121" s="147">
        <v>0</v>
      </c>
      <c r="D121" s="147">
        <v>1106</v>
      </c>
      <c r="E121" s="147">
        <v>1325</v>
      </c>
      <c r="F121" s="147">
        <v>866</v>
      </c>
      <c r="H121"/>
      <c r="I121"/>
      <c r="J121"/>
      <c r="K121"/>
      <c r="L121"/>
      <c r="M121"/>
    </row>
    <row r="122" spans="1:13" ht="12.75" customHeight="1">
      <c r="A122" s="103" t="s">
        <v>320</v>
      </c>
      <c r="B122" s="139">
        <f t="shared" si="0"/>
        <v>10656</v>
      </c>
      <c r="C122" s="147">
        <v>4853</v>
      </c>
      <c r="D122" s="147">
        <v>2753</v>
      </c>
      <c r="E122" s="147">
        <v>1614</v>
      </c>
      <c r="F122" s="147">
        <v>0</v>
      </c>
      <c r="H122"/>
      <c r="I122"/>
      <c r="J122"/>
      <c r="K122"/>
      <c r="L122"/>
      <c r="M122"/>
    </row>
    <row r="123" spans="1:13" ht="12.75" customHeight="1">
      <c r="A123" s="103" t="s">
        <v>13</v>
      </c>
      <c r="B123" s="139">
        <f t="shared" si="0"/>
        <v>0</v>
      </c>
      <c r="C123" s="147">
        <v>0</v>
      </c>
      <c r="D123" s="147">
        <v>0</v>
      </c>
      <c r="E123" s="147">
        <v>0</v>
      </c>
      <c r="F123" s="147">
        <v>0</v>
      </c>
      <c r="G123" s="147"/>
      <c r="H123"/>
      <c r="I123"/>
      <c r="J123"/>
      <c r="K123"/>
      <c r="L123"/>
      <c r="M123"/>
    </row>
    <row r="124" spans="1:13" ht="12.75" customHeight="1">
      <c r="A124" s="103" t="s">
        <v>14</v>
      </c>
      <c r="B124" s="139">
        <f t="shared" si="0"/>
        <v>0</v>
      </c>
      <c r="C124" s="147">
        <v>0</v>
      </c>
      <c r="D124" s="147">
        <v>0</v>
      </c>
      <c r="E124" s="147">
        <v>0</v>
      </c>
      <c r="F124" s="147">
        <v>0</v>
      </c>
      <c r="H124"/>
      <c r="I124"/>
      <c r="J124"/>
      <c r="K124"/>
      <c r="L124"/>
      <c r="M124"/>
    </row>
    <row r="125" spans="1:13" ht="15" customHeight="1">
      <c r="A125" s="270" t="s">
        <v>19</v>
      </c>
      <c r="B125" s="271" t="s">
        <v>202</v>
      </c>
      <c r="C125" s="271"/>
      <c r="D125" s="271"/>
      <c r="E125" s="271"/>
      <c r="F125" s="272"/>
      <c r="H125"/>
      <c r="I125"/>
      <c r="J125"/>
      <c r="K125"/>
      <c r="L125"/>
      <c r="M125"/>
    </row>
    <row r="126" spans="1:13" ht="15" customHeight="1">
      <c r="A126" s="270"/>
      <c r="B126" s="129" t="s">
        <v>15</v>
      </c>
      <c r="C126" s="129" t="s">
        <v>16</v>
      </c>
      <c r="D126" s="129" t="s">
        <v>17</v>
      </c>
      <c r="E126" s="129" t="s">
        <v>18</v>
      </c>
      <c r="F126" s="130" t="s">
        <v>282</v>
      </c>
      <c r="H126"/>
      <c r="I126"/>
      <c r="J126"/>
      <c r="K126"/>
      <c r="L126"/>
      <c r="M126"/>
    </row>
    <row r="127" spans="1:13" ht="15" customHeight="1">
      <c r="A127" s="150" t="s">
        <v>1</v>
      </c>
      <c r="B127" s="151">
        <f>SUM(B128:B148)</f>
        <v>34686</v>
      </c>
      <c r="C127" s="151">
        <f>SUM(C128:C148)</f>
        <v>42252</v>
      </c>
      <c r="D127" s="151">
        <f>SUM(D128:D148)</f>
        <v>37829</v>
      </c>
      <c r="E127" s="151">
        <f>SUM(E128:E148)</f>
        <v>20559</v>
      </c>
      <c r="F127" s="151">
        <f>SUM(F128:F148)</f>
        <v>530887</v>
      </c>
      <c r="H127"/>
      <c r="I127"/>
      <c r="J127"/>
      <c r="K127"/>
      <c r="L127"/>
      <c r="M127"/>
    </row>
    <row r="128" spans="1:13" ht="12.75" customHeight="1">
      <c r="A128" s="103" t="s">
        <v>268</v>
      </c>
      <c r="B128" s="155">
        <v>0</v>
      </c>
      <c r="C128" s="147">
        <v>0</v>
      </c>
      <c r="D128" s="147">
        <v>0</v>
      </c>
      <c r="E128" s="147">
        <v>0</v>
      </c>
      <c r="F128" s="147">
        <v>0</v>
      </c>
      <c r="H128"/>
      <c r="I128"/>
      <c r="J128"/>
      <c r="K128"/>
      <c r="L128"/>
      <c r="M128"/>
    </row>
    <row r="129" spans="1:13" ht="12.75" customHeight="1">
      <c r="A129" s="103" t="s">
        <v>7</v>
      </c>
      <c r="B129" s="155">
        <v>0</v>
      </c>
      <c r="C129" s="147">
        <v>0</v>
      </c>
      <c r="D129" s="147">
        <v>0</v>
      </c>
      <c r="E129" s="147">
        <v>0</v>
      </c>
      <c r="F129" s="147">
        <v>0</v>
      </c>
      <c r="H129"/>
      <c r="I129"/>
      <c r="J129"/>
      <c r="K129"/>
      <c r="L129"/>
      <c r="M129"/>
    </row>
    <row r="130" spans="1:13" ht="12.75" customHeight="1">
      <c r="A130" s="103" t="s">
        <v>8</v>
      </c>
      <c r="B130" s="155">
        <v>1950</v>
      </c>
      <c r="C130" s="147">
        <v>2256</v>
      </c>
      <c r="D130" s="147">
        <v>1965</v>
      </c>
      <c r="E130" s="147">
        <v>1785</v>
      </c>
      <c r="F130" s="147">
        <v>8618</v>
      </c>
      <c r="H130"/>
      <c r="I130"/>
      <c r="J130"/>
      <c r="K130"/>
      <c r="L130"/>
      <c r="M130"/>
    </row>
    <row r="131" spans="1:13" ht="12.75" customHeight="1">
      <c r="A131" s="103" t="s">
        <v>269</v>
      </c>
      <c r="B131" s="155">
        <v>0</v>
      </c>
      <c r="C131" s="147">
        <v>0</v>
      </c>
      <c r="D131" s="147">
        <v>0</v>
      </c>
      <c r="E131" s="147">
        <v>0</v>
      </c>
      <c r="F131" s="147">
        <v>0</v>
      </c>
      <c r="H131"/>
      <c r="I131"/>
      <c r="J131"/>
      <c r="K131"/>
      <c r="L131"/>
      <c r="M131"/>
    </row>
    <row r="132" spans="1:13" ht="12.75" customHeight="1">
      <c r="A132" s="103" t="s">
        <v>270</v>
      </c>
      <c r="B132" s="155">
        <v>0</v>
      </c>
      <c r="C132" s="147">
        <v>0</v>
      </c>
      <c r="D132" s="147">
        <v>0</v>
      </c>
      <c r="E132" s="147">
        <v>0</v>
      </c>
      <c r="F132" s="147">
        <v>0</v>
      </c>
      <c r="H132"/>
      <c r="I132"/>
      <c r="J132"/>
      <c r="K132"/>
      <c r="L132"/>
      <c r="M132"/>
    </row>
    <row r="133" spans="1:13" ht="12.75" customHeight="1">
      <c r="A133" s="103" t="s">
        <v>9</v>
      </c>
      <c r="B133" s="155">
        <v>2954</v>
      </c>
      <c r="C133" s="147">
        <v>5006</v>
      </c>
      <c r="D133" s="147">
        <v>0</v>
      </c>
      <c r="E133" s="147">
        <v>5838</v>
      </c>
      <c r="F133" s="147">
        <v>0</v>
      </c>
      <c r="H133"/>
      <c r="I133"/>
      <c r="J133"/>
      <c r="K133"/>
      <c r="L133"/>
      <c r="M133"/>
    </row>
    <row r="134" spans="1:13" ht="12.75" customHeight="1">
      <c r="A134" s="103" t="s">
        <v>271</v>
      </c>
      <c r="B134" s="155">
        <v>11585</v>
      </c>
      <c r="C134" s="147">
        <v>12170</v>
      </c>
      <c r="D134" s="147">
        <v>12666</v>
      </c>
      <c r="E134" s="147">
        <v>9464</v>
      </c>
      <c r="F134" s="147">
        <v>10187</v>
      </c>
      <c r="H134"/>
      <c r="I134"/>
      <c r="J134"/>
      <c r="K134"/>
      <c r="L134"/>
      <c r="M134"/>
    </row>
    <row r="135" spans="1:13" ht="12.75" customHeight="1">
      <c r="A135" s="103" t="s">
        <v>272</v>
      </c>
      <c r="B135" s="155">
        <v>2211</v>
      </c>
      <c r="C135" s="147">
        <v>2301</v>
      </c>
      <c r="D135" s="147">
        <v>3274</v>
      </c>
      <c r="E135" s="147">
        <v>0</v>
      </c>
      <c r="F135" s="147">
        <v>138399</v>
      </c>
      <c r="H135"/>
      <c r="I135"/>
      <c r="J135"/>
      <c r="K135"/>
      <c r="L135"/>
      <c r="M135"/>
    </row>
    <row r="136" spans="1:13" ht="12.75" customHeight="1">
      <c r="A136" s="103" t="s">
        <v>10</v>
      </c>
      <c r="B136" s="155">
        <v>6988</v>
      </c>
      <c r="C136" s="147">
        <v>3992</v>
      </c>
      <c r="D136" s="147">
        <v>2926</v>
      </c>
      <c r="E136" s="147">
        <v>0</v>
      </c>
      <c r="F136" s="147">
        <v>0</v>
      </c>
      <c r="H136"/>
      <c r="I136"/>
      <c r="J136"/>
      <c r="K136"/>
      <c r="L136"/>
      <c r="M136"/>
    </row>
    <row r="137" spans="1:13" ht="12.75" customHeight="1">
      <c r="A137" s="103" t="s">
        <v>273</v>
      </c>
      <c r="B137" s="155">
        <v>1416</v>
      </c>
      <c r="C137" s="147">
        <v>1569</v>
      </c>
      <c r="D137" s="147">
        <v>0</v>
      </c>
      <c r="E137" s="147">
        <v>3472</v>
      </c>
      <c r="F137" s="147">
        <v>29459</v>
      </c>
      <c r="H137"/>
      <c r="I137"/>
      <c r="J137"/>
      <c r="K137"/>
      <c r="L137"/>
      <c r="M137"/>
    </row>
    <row r="138" spans="1:13" ht="12.75" customHeight="1">
      <c r="A138" s="103" t="s">
        <v>274</v>
      </c>
      <c r="B138" s="155">
        <v>0</v>
      </c>
      <c r="C138" s="147">
        <v>0</v>
      </c>
      <c r="D138" s="147">
        <v>0</v>
      </c>
      <c r="E138" s="147">
        <v>0</v>
      </c>
      <c r="F138" s="147">
        <v>206550</v>
      </c>
      <c r="H138"/>
      <c r="I138"/>
      <c r="J138"/>
      <c r="K138"/>
      <c r="L138"/>
      <c r="M138"/>
    </row>
    <row r="139" spans="1:13" ht="12.75" customHeight="1">
      <c r="A139" s="103" t="s">
        <v>275</v>
      </c>
      <c r="B139" s="155">
        <v>590</v>
      </c>
      <c r="C139" s="147">
        <v>587</v>
      </c>
      <c r="D139" s="147">
        <v>652</v>
      </c>
      <c r="E139" s="147">
        <v>0</v>
      </c>
      <c r="F139" s="147">
        <v>0</v>
      </c>
      <c r="H139"/>
      <c r="I139"/>
      <c r="J139"/>
      <c r="K139"/>
      <c r="L139"/>
      <c r="M139"/>
    </row>
    <row r="140" spans="1:13" ht="12.75" customHeight="1">
      <c r="A140" s="103" t="s">
        <v>276</v>
      </c>
      <c r="B140" s="155">
        <v>0</v>
      </c>
      <c r="C140" s="147">
        <v>0</v>
      </c>
      <c r="D140" s="147">
        <v>0</v>
      </c>
      <c r="E140" s="147">
        <v>0</v>
      </c>
      <c r="F140" s="147">
        <v>0</v>
      </c>
      <c r="H140"/>
      <c r="I140"/>
      <c r="J140"/>
      <c r="K140"/>
      <c r="L140"/>
      <c r="M140"/>
    </row>
    <row r="141" spans="1:13" ht="12.75" customHeight="1">
      <c r="A141" s="103" t="s">
        <v>277</v>
      </c>
      <c r="B141" s="155">
        <v>0</v>
      </c>
      <c r="C141" s="147">
        <v>6926</v>
      </c>
      <c r="D141" s="147">
        <v>12343</v>
      </c>
      <c r="E141" s="147">
        <v>0</v>
      </c>
      <c r="F141" s="147">
        <v>97563</v>
      </c>
      <c r="H141"/>
      <c r="I141"/>
      <c r="J141"/>
      <c r="K141"/>
      <c r="L141"/>
      <c r="M141"/>
    </row>
    <row r="142" spans="1:13" ht="12.75" customHeight="1">
      <c r="A142" s="103" t="s">
        <v>11</v>
      </c>
      <c r="B142" s="155">
        <v>0</v>
      </c>
      <c r="C142" s="147">
        <v>0</v>
      </c>
      <c r="D142" s="147">
        <v>0</v>
      </c>
      <c r="E142" s="147">
        <v>0</v>
      </c>
      <c r="F142" s="147">
        <v>0</v>
      </c>
      <c r="H142"/>
      <c r="I142"/>
      <c r="J142"/>
      <c r="K142"/>
      <c r="L142"/>
      <c r="M142"/>
    </row>
    <row r="143" spans="1:13" ht="12.75" customHeight="1">
      <c r="A143" s="103" t="s">
        <v>12</v>
      </c>
      <c r="B143" s="155">
        <v>3361</v>
      </c>
      <c r="C143" s="147">
        <v>4811</v>
      </c>
      <c r="D143" s="147">
        <v>0</v>
      </c>
      <c r="E143" s="147">
        <v>0</v>
      </c>
      <c r="F143" s="147">
        <v>4326</v>
      </c>
      <c r="H143"/>
      <c r="I143"/>
      <c r="J143"/>
      <c r="K143"/>
      <c r="L143"/>
      <c r="M143"/>
    </row>
    <row r="144" spans="1:13" ht="12.75" customHeight="1">
      <c r="A144" s="103" t="s">
        <v>278</v>
      </c>
      <c r="B144" s="155">
        <v>2221</v>
      </c>
      <c r="C144" s="147">
        <v>2634</v>
      </c>
      <c r="D144" s="147">
        <v>3149</v>
      </c>
      <c r="E144" s="147">
        <v>0</v>
      </c>
      <c r="F144" s="147">
        <v>35785</v>
      </c>
      <c r="H144"/>
      <c r="I144"/>
      <c r="J144"/>
      <c r="K144"/>
      <c r="L144"/>
      <c r="M144"/>
    </row>
    <row r="145" spans="1:13" ht="12.75" customHeight="1">
      <c r="A145" s="103" t="s">
        <v>279</v>
      </c>
      <c r="B145" s="155">
        <v>828</v>
      </c>
      <c r="C145" s="147">
        <v>0</v>
      </c>
      <c r="D145" s="147">
        <v>0</v>
      </c>
      <c r="E145" s="147">
        <v>0</v>
      </c>
      <c r="F145" s="147">
        <v>0</v>
      </c>
      <c r="H145"/>
      <c r="I145"/>
      <c r="J145"/>
      <c r="K145"/>
      <c r="L145"/>
      <c r="M145"/>
    </row>
    <row r="146" spans="1:13" ht="12.75" customHeight="1">
      <c r="A146" s="103" t="s">
        <v>320</v>
      </c>
      <c r="B146" s="155">
        <v>582</v>
      </c>
      <c r="C146" s="147">
        <v>0</v>
      </c>
      <c r="D146" s="147">
        <v>854</v>
      </c>
      <c r="E146" s="147">
        <v>0</v>
      </c>
      <c r="F146" s="147">
        <v>0</v>
      </c>
      <c r="H146"/>
      <c r="I146"/>
      <c r="J146"/>
      <c r="K146"/>
      <c r="L146"/>
      <c r="M146"/>
    </row>
    <row r="147" spans="1:13" ht="12.75" customHeight="1">
      <c r="A147" s="103" t="s">
        <v>13</v>
      </c>
      <c r="B147" s="155">
        <v>0</v>
      </c>
      <c r="C147" s="147">
        <v>0</v>
      </c>
      <c r="D147" s="147">
        <v>0</v>
      </c>
      <c r="E147" s="147">
        <v>0</v>
      </c>
      <c r="F147" s="147">
        <v>0</v>
      </c>
      <c r="H147"/>
      <c r="I147"/>
      <c r="J147"/>
      <c r="K147"/>
      <c r="L147"/>
      <c r="M147"/>
    </row>
    <row r="148" spans="1:13" ht="12.75" customHeight="1">
      <c r="A148" s="104" t="s">
        <v>14</v>
      </c>
      <c r="B148" s="156">
        <v>0</v>
      </c>
      <c r="C148" s="153">
        <v>0</v>
      </c>
      <c r="D148" s="153">
        <v>0</v>
      </c>
      <c r="E148" s="153">
        <v>0</v>
      </c>
      <c r="F148" s="153">
        <v>0</v>
      </c>
      <c r="H148"/>
      <c r="I148"/>
      <c r="J148"/>
      <c r="K148"/>
      <c r="L148"/>
      <c r="M148"/>
    </row>
    <row r="149" spans="1:13" ht="12" customHeight="1">
      <c r="A149" s="12" t="s">
        <v>605</v>
      </c>
      <c r="H149" s="12"/>
      <c r="I149" s="21"/>
      <c r="J149" s="21"/>
      <c r="K149" s="21"/>
      <c r="L149" s="21"/>
      <c r="M149" s="21"/>
    </row>
    <row r="150" spans="7:11" ht="12" customHeight="1">
      <c r="G150" s="22"/>
      <c r="H150" s="22"/>
      <c r="I150" s="22"/>
      <c r="J150" s="22"/>
      <c r="K150" s="21"/>
    </row>
    <row r="151" spans="1:11" ht="12" customHeight="1">
      <c r="A151" s="219" t="s">
        <v>615</v>
      </c>
      <c r="G151" s="22"/>
      <c r="H151" s="22"/>
      <c r="I151" s="22"/>
      <c r="J151" s="22"/>
      <c r="K151" s="21"/>
    </row>
    <row r="152" spans="1:11" ht="12" customHeight="1">
      <c r="A152" s="118" t="s">
        <v>610</v>
      </c>
      <c r="G152" s="22"/>
      <c r="H152" s="22"/>
      <c r="I152" s="22"/>
      <c r="J152" s="26"/>
      <c r="K152" s="21"/>
    </row>
    <row r="153" spans="1:11" ht="12" customHeight="1">
      <c r="A153" s="219" t="s">
        <v>611</v>
      </c>
      <c r="G153" s="22"/>
      <c r="H153" s="22"/>
      <c r="I153" s="22"/>
      <c r="J153" s="22"/>
      <c r="K153" s="21"/>
    </row>
    <row r="154" spans="1:10" ht="12" customHeight="1">
      <c r="A154" s="118" t="s">
        <v>612</v>
      </c>
      <c r="G154" s="26"/>
      <c r="H154" s="26"/>
      <c r="I154" s="26"/>
      <c r="J154" s="26"/>
    </row>
    <row r="155" spans="1:11" ht="12" customHeight="1">
      <c r="A155" s="219" t="s">
        <v>613</v>
      </c>
      <c r="G155" s="26"/>
      <c r="H155" s="26"/>
      <c r="I155" s="26"/>
      <c r="J155" s="26"/>
      <c r="K155" s="21"/>
    </row>
    <row r="156" ht="12" customHeight="1">
      <c r="A156" s="118" t="s">
        <v>614</v>
      </c>
    </row>
    <row r="157" ht="12" customHeight="1">
      <c r="A157" s="219" t="s">
        <v>606</v>
      </c>
    </row>
    <row r="158" spans="1:17" ht="12" customHeight="1">
      <c r="A158" s="118" t="s">
        <v>607</v>
      </c>
      <c r="Q158" s="84"/>
    </row>
    <row r="159" spans="1:17" ht="12" customHeight="1">
      <c r="A159" s="118" t="s">
        <v>608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84"/>
    </row>
    <row r="160" spans="1:20" ht="12" customHeight="1">
      <c r="A160" s="118" t="s">
        <v>609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85"/>
      <c r="R160" s="21"/>
      <c r="S160" s="21"/>
      <c r="T160" s="21"/>
    </row>
    <row r="161" spans="8:17" ht="12" customHeight="1">
      <c r="H161" s="19"/>
      <c r="I161" s="19"/>
      <c r="J161" s="19"/>
      <c r="K161" s="19"/>
      <c r="L161" s="19"/>
      <c r="M161" s="19"/>
      <c r="N161" s="19"/>
      <c r="O161" s="19"/>
      <c r="P161" s="19"/>
      <c r="Q161" s="85"/>
    </row>
    <row r="162" spans="8:17" ht="12" customHeight="1">
      <c r="H162" s="18"/>
      <c r="I162" s="18"/>
      <c r="J162" s="18"/>
      <c r="K162" s="18"/>
      <c r="L162" s="18"/>
      <c r="M162" s="18"/>
      <c r="N162" s="18"/>
      <c r="O162" s="18"/>
      <c r="P162" s="19"/>
      <c r="Q162" s="84"/>
    </row>
    <row r="163" spans="8:20" ht="12" customHeight="1">
      <c r="H163" s="18"/>
      <c r="I163" s="18"/>
      <c r="J163" s="18"/>
      <c r="K163" s="18"/>
      <c r="L163" s="18"/>
      <c r="M163" s="18"/>
      <c r="N163" s="18"/>
      <c r="O163" s="18"/>
      <c r="P163" s="18"/>
      <c r="Q163" s="85"/>
      <c r="R163" s="21"/>
      <c r="S163" s="21"/>
      <c r="T163" s="21"/>
    </row>
    <row r="164" spans="8:19" ht="12" customHeight="1">
      <c r="H164" s="19"/>
      <c r="I164" s="19"/>
      <c r="J164" s="19"/>
      <c r="K164" s="19"/>
      <c r="L164" s="19"/>
      <c r="M164" s="19"/>
      <c r="N164" s="19"/>
      <c r="O164" s="19"/>
      <c r="P164" s="19"/>
      <c r="Q164" s="85"/>
      <c r="S164" s="21"/>
    </row>
    <row r="165" spans="8:17" ht="12" customHeight="1">
      <c r="H165" s="19"/>
      <c r="I165" s="19"/>
      <c r="J165" s="19"/>
      <c r="K165" s="19"/>
      <c r="L165" s="19"/>
      <c r="M165" s="19"/>
      <c r="N165" s="19"/>
      <c r="O165" s="19"/>
      <c r="P165" s="19"/>
      <c r="Q165" s="85"/>
    </row>
    <row r="166" spans="8:20" ht="12" customHeight="1">
      <c r="H166" s="19"/>
      <c r="I166" s="19"/>
      <c r="J166" s="19"/>
      <c r="K166" s="18"/>
      <c r="L166" s="18"/>
      <c r="M166" s="19"/>
      <c r="N166" s="19"/>
      <c r="O166" s="19"/>
      <c r="P166" s="19"/>
      <c r="Q166" s="85"/>
      <c r="R166" s="21"/>
      <c r="S166" s="21"/>
      <c r="T166" s="21"/>
    </row>
    <row r="167" spans="8:20" ht="12" customHeight="1">
      <c r="H167" s="19"/>
      <c r="I167" s="19"/>
      <c r="J167" s="19"/>
      <c r="K167" s="19"/>
      <c r="L167" s="19"/>
      <c r="M167" s="19"/>
      <c r="N167" s="19"/>
      <c r="O167" s="19"/>
      <c r="P167" s="19"/>
      <c r="Q167" s="85"/>
      <c r="R167" s="21"/>
      <c r="S167" s="21"/>
      <c r="T167" s="21"/>
    </row>
    <row r="168" spans="8:20" ht="12" customHeight="1">
      <c r="H168" s="19"/>
      <c r="I168" s="19"/>
      <c r="J168" s="19"/>
      <c r="K168" s="19"/>
      <c r="L168" s="19"/>
      <c r="M168" s="19"/>
      <c r="N168" s="19"/>
      <c r="O168" s="19"/>
      <c r="P168" s="19"/>
      <c r="Q168" s="85"/>
      <c r="R168" s="21"/>
      <c r="S168" s="21"/>
      <c r="T168" s="21"/>
    </row>
    <row r="169" spans="8:20" ht="12" customHeight="1">
      <c r="H169" s="19"/>
      <c r="I169" s="18"/>
      <c r="J169" s="18"/>
      <c r="K169" s="18"/>
      <c r="L169" s="18"/>
      <c r="M169" s="19"/>
      <c r="N169" s="19"/>
      <c r="O169" s="19"/>
      <c r="P169" s="19"/>
      <c r="Q169" s="85"/>
      <c r="R169" s="21"/>
      <c r="S169" s="21"/>
      <c r="T169" s="21"/>
    </row>
    <row r="170" spans="8:20" ht="12" customHeight="1">
      <c r="H170" s="19"/>
      <c r="I170" s="19"/>
      <c r="J170" s="19"/>
      <c r="K170" s="18"/>
      <c r="L170" s="18"/>
      <c r="M170" s="18"/>
      <c r="N170" s="18"/>
      <c r="O170" s="18"/>
      <c r="P170" s="18"/>
      <c r="Q170" s="85"/>
      <c r="R170" s="21"/>
      <c r="S170" s="21"/>
      <c r="T170" s="21"/>
    </row>
    <row r="171" spans="8:20" ht="12" customHeight="1">
      <c r="H171" s="19"/>
      <c r="I171" s="19"/>
      <c r="J171" s="19"/>
      <c r="K171" s="19"/>
      <c r="L171" s="19"/>
      <c r="M171" s="19"/>
      <c r="N171" s="19"/>
      <c r="O171" s="19"/>
      <c r="P171" s="19"/>
      <c r="Q171" s="85"/>
      <c r="R171" s="21"/>
      <c r="S171" s="21"/>
      <c r="T171" s="21"/>
    </row>
    <row r="172" spans="8:20" ht="12" customHeight="1">
      <c r="H172" s="19"/>
      <c r="I172" s="19"/>
      <c r="J172" s="19"/>
      <c r="K172" s="19"/>
      <c r="L172" s="19"/>
      <c r="M172" s="19"/>
      <c r="N172" s="19"/>
      <c r="O172" s="19"/>
      <c r="P172" s="19"/>
      <c r="Q172" s="85"/>
      <c r="T172" s="21"/>
    </row>
    <row r="173" spans="8:20" ht="12" customHeight="1">
      <c r="H173" s="18"/>
      <c r="I173" s="18"/>
      <c r="J173" s="18"/>
      <c r="K173" s="18"/>
      <c r="L173" s="18"/>
      <c r="M173" s="19"/>
      <c r="N173" s="18"/>
      <c r="O173" s="19"/>
      <c r="P173" s="19"/>
      <c r="Q173" s="85"/>
      <c r="R173" s="21"/>
      <c r="S173" s="21"/>
      <c r="T173" s="21"/>
    </row>
    <row r="174" spans="8:20" ht="12" customHeight="1">
      <c r="H174" s="19"/>
      <c r="I174" s="19"/>
      <c r="J174" s="19"/>
      <c r="K174" s="19"/>
      <c r="L174" s="19"/>
      <c r="M174" s="19"/>
      <c r="N174" s="19"/>
      <c r="O174" s="19"/>
      <c r="P174" s="19"/>
      <c r="Q174" s="85"/>
      <c r="R174" s="21"/>
      <c r="S174" s="21"/>
      <c r="T174" s="21"/>
    </row>
    <row r="175" spans="8:20" ht="12" customHeight="1">
      <c r="H175" s="19"/>
      <c r="I175" s="19"/>
      <c r="J175" s="19"/>
      <c r="K175" s="19"/>
      <c r="L175" s="19"/>
      <c r="M175" s="19"/>
      <c r="N175" s="19"/>
      <c r="O175" s="19"/>
      <c r="P175" s="19"/>
      <c r="Q175" s="85"/>
      <c r="R175" s="21"/>
      <c r="S175" s="21"/>
      <c r="T175" s="21"/>
    </row>
    <row r="176" spans="8:20" ht="12" customHeight="1">
      <c r="H176" s="19"/>
      <c r="I176" s="19"/>
      <c r="J176" s="19"/>
      <c r="K176" s="18"/>
      <c r="L176" s="18"/>
      <c r="M176" s="19"/>
      <c r="N176" s="19"/>
      <c r="O176" s="18"/>
      <c r="P176" s="18"/>
      <c r="Q176" s="85"/>
      <c r="R176" s="21"/>
      <c r="S176" s="21"/>
      <c r="T176" s="21"/>
    </row>
    <row r="177" spans="8:20" ht="12" customHeight="1">
      <c r="H177" s="19"/>
      <c r="I177" s="19"/>
      <c r="J177" s="19"/>
      <c r="K177" s="19"/>
      <c r="L177" s="19"/>
      <c r="M177" s="19"/>
      <c r="N177" s="19"/>
      <c r="O177" s="19"/>
      <c r="P177" s="19"/>
      <c r="Q177" s="85"/>
      <c r="R177" s="21"/>
      <c r="S177" s="21"/>
      <c r="T177" s="21"/>
    </row>
    <row r="178" spans="8:20" ht="12" customHeight="1">
      <c r="H178" s="18"/>
      <c r="I178" s="18"/>
      <c r="J178" s="18"/>
      <c r="K178" s="18"/>
      <c r="L178" s="18"/>
      <c r="M178" s="18"/>
      <c r="N178" s="18"/>
      <c r="O178" s="18"/>
      <c r="P178" s="18"/>
      <c r="Q178" s="85"/>
      <c r="T178" s="21"/>
    </row>
    <row r="179" spans="8:20" ht="12" customHeight="1">
      <c r="H179" s="18"/>
      <c r="I179" s="18"/>
      <c r="J179" s="18"/>
      <c r="K179" s="18"/>
      <c r="L179" s="18"/>
      <c r="M179" s="18"/>
      <c r="N179" s="18"/>
      <c r="O179" s="18"/>
      <c r="P179" s="18"/>
      <c r="Q179" s="85"/>
      <c r="R179" s="21"/>
      <c r="S179" s="21"/>
      <c r="T179" s="21"/>
    </row>
    <row r="180" spans="10:17" ht="12" customHeight="1">
      <c r="J180" s="21"/>
      <c r="Q180" s="85"/>
    </row>
    <row r="181" ht="12" customHeight="1">
      <c r="Q181" s="84"/>
    </row>
    <row r="182" spans="8:17" ht="12" customHeight="1">
      <c r="H182" s="81"/>
      <c r="Q182" s="84"/>
    </row>
    <row r="183" ht="12" customHeight="1">
      <c r="H183" s="82"/>
    </row>
    <row r="184" spans="8:14" ht="12" customHeight="1">
      <c r="H184" s="81"/>
      <c r="J184" s="21"/>
      <c r="K184" s="21"/>
      <c r="L184" s="21"/>
      <c r="M184" s="21"/>
      <c r="N184" s="21"/>
    </row>
    <row r="185" ht="12" customHeight="1">
      <c r="H185" s="81"/>
    </row>
    <row r="186" ht="12" customHeight="1">
      <c r="H186" s="83"/>
    </row>
    <row r="187" spans="8:14" ht="12" customHeight="1">
      <c r="H187" s="81"/>
      <c r="J187" s="21"/>
      <c r="K187" s="21"/>
      <c r="L187" s="21"/>
      <c r="M187" s="21"/>
      <c r="N187" s="21"/>
    </row>
    <row r="188" spans="8:14" ht="12" customHeight="1">
      <c r="H188" s="81"/>
      <c r="N188" s="21"/>
    </row>
    <row r="189" ht="12" customHeight="1">
      <c r="H189" s="81"/>
    </row>
    <row r="190" spans="8:14" ht="12" customHeight="1">
      <c r="H190" s="81"/>
      <c r="J190" s="21"/>
      <c r="K190" s="21"/>
      <c r="L190" s="21"/>
      <c r="M190" s="21"/>
      <c r="N190" s="21"/>
    </row>
    <row r="191" spans="8:14" ht="12" customHeight="1">
      <c r="H191" s="81"/>
      <c r="J191" s="21"/>
      <c r="K191" s="21"/>
      <c r="L191" s="21"/>
      <c r="M191" s="21"/>
      <c r="N191" s="21"/>
    </row>
    <row r="192" spans="8:14" ht="12" customHeight="1">
      <c r="H192" s="81"/>
      <c r="K192" s="21"/>
      <c r="L192" s="21"/>
      <c r="M192" s="21"/>
      <c r="N192" s="21"/>
    </row>
    <row r="193" spans="8:14" ht="12" customHeight="1">
      <c r="H193" s="81"/>
      <c r="J193" s="21"/>
      <c r="K193" s="21"/>
      <c r="L193" s="21"/>
      <c r="M193" s="21"/>
      <c r="N193" s="21"/>
    </row>
    <row r="194" spans="8:14" ht="12" customHeight="1">
      <c r="H194" s="81"/>
      <c r="J194" s="21"/>
      <c r="K194" s="21"/>
      <c r="L194" s="21"/>
      <c r="M194" s="21"/>
      <c r="N194" s="21"/>
    </row>
    <row r="195" spans="8:14" ht="12" customHeight="1">
      <c r="H195" s="81"/>
      <c r="K195" s="21"/>
      <c r="L195" s="21"/>
      <c r="M195" s="21"/>
      <c r="N195" s="21"/>
    </row>
    <row r="196" ht="12" customHeight="1">
      <c r="H196" s="81"/>
    </row>
    <row r="197" spans="8:14" ht="12" customHeight="1">
      <c r="H197" s="81"/>
      <c r="J197" s="21"/>
      <c r="K197" s="21"/>
      <c r="L197" s="21"/>
      <c r="M197" s="21"/>
      <c r="N197" s="21"/>
    </row>
    <row r="198" spans="8:14" ht="12" customHeight="1">
      <c r="H198" s="81"/>
      <c r="J198" s="21"/>
      <c r="K198" s="21"/>
      <c r="L198" s="21"/>
      <c r="M198" s="21"/>
      <c r="N198" s="21"/>
    </row>
    <row r="199" spans="8:14" ht="12" customHeight="1">
      <c r="H199" s="81"/>
      <c r="K199" s="21"/>
      <c r="M199" s="21"/>
      <c r="N199" s="21"/>
    </row>
    <row r="200" spans="8:14" ht="12" customHeight="1">
      <c r="H200" s="81"/>
      <c r="J200" s="21"/>
      <c r="K200" s="21"/>
      <c r="L200" s="21"/>
      <c r="M200" s="21"/>
      <c r="N200" s="21"/>
    </row>
    <row r="201" spans="8:14" ht="12" customHeight="1">
      <c r="H201" s="18"/>
      <c r="J201" s="21"/>
      <c r="K201" s="21"/>
      <c r="L201" s="21"/>
      <c r="M201" s="21"/>
      <c r="N201" s="21"/>
    </row>
    <row r="202" spans="8:12" ht="12" customHeight="1">
      <c r="H202" s="18"/>
      <c r="K202" s="21"/>
      <c r="L202" s="21"/>
    </row>
    <row r="203" spans="8:14" ht="12" customHeight="1">
      <c r="H203" s="21"/>
      <c r="J203" s="21"/>
      <c r="K203" s="21"/>
      <c r="L203" s="21"/>
      <c r="M203" s="21"/>
      <c r="N203" s="21"/>
    </row>
    <row r="209" spans="2:7" ht="12" customHeight="1">
      <c r="B209" s="18"/>
      <c r="C209" s="18"/>
      <c r="D209" s="18"/>
      <c r="E209" s="18"/>
      <c r="F209" s="18"/>
      <c r="G209" s="18"/>
    </row>
    <row r="211" spans="2:11" ht="12" customHeight="1">
      <c r="B211" s="19"/>
      <c r="C211" s="19"/>
      <c r="D211" s="19"/>
      <c r="E211" s="19"/>
      <c r="F211" s="19"/>
      <c r="G211" s="19"/>
      <c r="H211" s="19"/>
      <c r="I211" s="19"/>
      <c r="J211" s="19"/>
      <c r="K211" s="21"/>
    </row>
    <row r="212" spans="2:5" ht="12" customHeight="1">
      <c r="B212" s="18"/>
      <c r="C212" s="19"/>
      <c r="D212" s="18"/>
      <c r="E212" s="18"/>
    </row>
    <row r="213" spans="2:5" ht="12" customHeight="1">
      <c r="B213" s="18"/>
      <c r="C213" s="18"/>
      <c r="D213" s="18"/>
      <c r="E213" s="18"/>
    </row>
    <row r="214" spans="2:11" ht="12" customHeight="1">
      <c r="B214" s="19"/>
      <c r="C214" s="19"/>
      <c r="D214" s="19"/>
      <c r="E214" s="19"/>
      <c r="F214" s="19"/>
      <c r="G214" s="19"/>
      <c r="H214" s="19"/>
      <c r="I214" s="19"/>
      <c r="J214" s="19"/>
      <c r="K214" s="21"/>
    </row>
    <row r="215" spans="2:11" ht="12" customHeight="1">
      <c r="B215" s="19"/>
      <c r="C215" s="19"/>
      <c r="D215" s="19"/>
      <c r="E215" s="19"/>
      <c r="F215" s="19"/>
      <c r="G215" s="19"/>
      <c r="H215" s="19"/>
      <c r="I215" s="19"/>
      <c r="J215" s="19"/>
      <c r="K215" s="21"/>
    </row>
    <row r="216" spans="2:10" ht="12" customHeight="1">
      <c r="B216" s="19"/>
      <c r="C216" s="19"/>
      <c r="D216" s="19"/>
      <c r="E216" s="18"/>
      <c r="F216" s="19"/>
      <c r="G216" s="19"/>
      <c r="H216" s="19"/>
      <c r="I216" s="19"/>
      <c r="J216" s="21"/>
    </row>
    <row r="217" spans="2:11" ht="12" customHeight="1">
      <c r="B217" s="19"/>
      <c r="C217" s="19"/>
      <c r="D217" s="19"/>
      <c r="E217" s="19"/>
      <c r="F217" s="19"/>
      <c r="G217" s="19"/>
      <c r="H217" s="19"/>
      <c r="I217" s="19"/>
      <c r="J217" s="19"/>
      <c r="K217" s="21"/>
    </row>
    <row r="218" spans="2:11" ht="12" customHeight="1">
      <c r="B218" s="19"/>
      <c r="C218" s="19"/>
      <c r="D218" s="19"/>
      <c r="E218" s="19"/>
      <c r="F218" s="19"/>
      <c r="G218" s="19"/>
      <c r="H218" s="19"/>
      <c r="I218" s="19"/>
      <c r="J218" s="19"/>
      <c r="K218" s="21"/>
    </row>
    <row r="219" spans="2:11" ht="12" customHeight="1">
      <c r="B219" s="19"/>
      <c r="C219" s="18"/>
      <c r="D219" s="18"/>
      <c r="E219" s="18"/>
      <c r="F219" s="18"/>
      <c r="G219" s="19"/>
      <c r="H219" s="19"/>
      <c r="I219" s="19"/>
      <c r="J219" s="19"/>
      <c r="K219" s="21"/>
    </row>
    <row r="220" spans="2:8" ht="12" customHeight="1">
      <c r="B220" s="19"/>
      <c r="C220" s="19"/>
      <c r="D220" s="19"/>
      <c r="E220" s="18"/>
      <c r="F220" s="18"/>
      <c r="G220" s="18"/>
      <c r="H220" s="19"/>
    </row>
    <row r="221" spans="2:11" ht="12" customHeight="1">
      <c r="B221" s="19"/>
      <c r="C221" s="19"/>
      <c r="D221" s="19"/>
      <c r="E221" s="19"/>
      <c r="F221" s="19"/>
      <c r="G221" s="19"/>
      <c r="H221" s="19"/>
      <c r="I221" s="19"/>
      <c r="J221" s="19"/>
      <c r="K221" s="21"/>
    </row>
    <row r="222" spans="2:11" ht="12" customHeight="1">
      <c r="B222" s="19"/>
      <c r="C222" s="19"/>
      <c r="D222" s="19"/>
      <c r="E222" s="19"/>
      <c r="F222" s="19"/>
      <c r="G222" s="19"/>
      <c r="H222" s="19"/>
      <c r="I222" s="19"/>
      <c r="J222" s="19"/>
      <c r="K222" s="21"/>
    </row>
    <row r="223" spans="2:11" ht="12" customHeight="1">
      <c r="B223" s="19"/>
      <c r="C223" s="19"/>
      <c r="D223" s="19"/>
      <c r="E223" s="19"/>
      <c r="F223" s="19"/>
      <c r="G223" s="19"/>
      <c r="H223" s="19"/>
      <c r="I223" s="19"/>
      <c r="J223" s="19"/>
      <c r="K223" s="21"/>
    </row>
    <row r="224" spans="2:6" ht="12" customHeight="1">
      <c r="B224" s="18"/>
      <c r="C224" s="19"/>
      <c r="D224" s="18"/>
      <c r="E224" s="19"/>
      <c r="F224" s="19"/>
    </row>
    <row r="225" spans="2:11" ht="12" customHeight="1">
      <c r="B225" s="19"/>
      <c r="C225" s="19"/>
      <c r="D225" s="19"/>
      <c r="E225" s="19"/>
      <c r="F225" s="19"/>
      <c r="G225" s="19"/>
      <c r="H225" s="19"/>
      <c r="I225" s="19"/>
      <c r="J225" s="19"/>
      <c r="K225" s="21"/>
    </row>
    <row r="226" spans="2:11" ht="12" customHeight="1">
      <c r="B226" s="19"/>
      <c r="C226" s="19"/>
      <c r="D226" s="19"/>
      <c r="E226" s="19"/>
      <c r="F226" s="19"/>
      <c r="G226" s="19"/>
      <c r="H226" s="19"/>
      <c r="I226" s="19"/>
      <c r="J226" s="19"/>
      <c r="K226" s="21"/>
    </row>
    <row r="227" spans="2:10" ht="12" customHeight="1">
      <c r="B227" s="19"/>
      <c r="C227" s="19"/>
      <c r="D227" s="19"/>
      <c r="E227" s="18"/>
      <c r="F227" s="18"/>
      <c r="G227" s="19"/>
      <c r="H227" s="19"/>
      <c r="I227" s="19"/>
      <c r="J227" s="18"/>
    </row>
    <row r="228" spans="2:11" ht="12" customHeight="1">
      <c r="B228" s="19"/>
      <c r="C228" s="19"/>
      <c r="D228" s="19"/>
      <c r="E228" s="19"/>
      <c r="F228" s="19"/>
      <c r="G228" s="19"/>
      <c r="H228" s="19"/>
      <c r="I228" s="19"/>
      <c r="J228" s="19"/>
      <c r="K228" s="21"/>
    </row>
    <row r="229" spans="2:4" ht="12" customHeight="1">
      <c r="B229" s="18"/>
      <c r="C229" s="18"/>
      <c r="D229" s="18"/>
    </row>
  </sheetData>
  <sheetProtection/>
  <mergeCells count="26">
    <mergeCell ref="A1:M1"/>
    <mergeCell ref="A53:F53"/>
    <mergeCell ref="H53:M53"/>
    <mergeCell ref="I27:M27"/>
    <mergeCell ref="A27:A28"/>
    <mergeCell ref="B27:F27"/>
    <mergeCell ref="A2:A3"/>
    <mergeCell ref="A51:A52"/>
    <mergeCell ref="B2:F2"/>
    <mergeCell ref="H2:H3"/>
    <mergeCell ref="I2:M2"/>
    <mergeCell ref="H51:H52"/>
    <mergeCell ref="B76:F76"/>
    <mergeCell ref="H76:H77"/>
    <mergeCell ref="I76:M76"/>
    <mergeCell ref="I51:M51"/>
    <mergeCell ref="A102:F102"/>
    <mergeCell ref="A125:A126"/>
    <mergeCell ref="B125:F125"/>
    <mergeCell ref="A4:F4"/>
    <mergeCell ref="H4:M4"/>
    <mergeCell ref="H27:H28"/>
    <mergeCell ref="B51:F51"/>
    <mergeCell ref="A76:A77"/>
    <mergeCell ref="A100:A101"/>
    <mergeCell ref="B100:F10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J98"/>
  <sheetViews>
    <sheetView zoomScalePageLayoutView="0" workbookViewId="0" topLeftCell="A4">
      <selection activeCell="A1" sqref="A1"/>
    </sheetView>
  </sheetViews>
  <sheetFormatPr defaultColWidth="20.28125" defaultRowHeight="12" customHeight="1"/>
  <cols>
    <col min="1" max="1" width="38.8515625" style="1" customWidth="1"/>
    <col min="2" max="2" width="27.140625" style="1" customWidth="1"/>
    <col min="3" max="3" width="20.28125" style="1" customWidth="1"/>
    <col min="4" max="4" width="15.57421875" style="1" customWidth="1"/>
    <col min="5" max="9" width="7.7109375" style="1" customWidth="1"/>
    <col min="10" max="16384" width="20.28125" style="1" customWidth="1"/>
  </cols>
  <sheetData>
    <row r="1" ht="15" customHeight="1">
      <c r="A1" s="88" t="s">
        <v>446</v>
      </c>
    </row>
    <row r="2" s="9" customFormat="1" ht="15" customHeight="1">
      <c r="A2" s="59" t="s">
        <v>595</v>
      </c>
    </row>
    <row r="3" spans="1:2" s="9" customFormat="1" ht="15" customHeight="1">
      <c r="A3" s="270" t="s">
        <v>147</v>
      </c>
      <c r="B3" s="263"/>
    </row>
    <row r="4" spans="1:10" s="9" customFormat="1" ht="15" customHeight="1">
      <c r="A4" s="270"/>
      <c r="B4" s="263"/>
      <c r="C4" s="22"/>
      <c r="D4"/>
      <c r="E4"/>
      <c r="F4"/>
      <c r="G4"/>
      <c r="H4"/>
      <c r="I4"/>
      <c r="J4"/>
    </row>
    <row r="5" spans="1:10" s="9" customFormat="1" ht="15" customHeight="1">
      <c r="A5" s="270"/>
      <c r="B5" s="171">
        <v>2017</v>
      </c>
      <c r="C5" s="22"/>
      <c r="D5"/>
      <c r="E5"/>
      <c r="F5"/>
      <c r="G5"/>
      <c r="H5"/>
      <c r="I5"/>
      <c r="J5"/>
    </row>
    <row r="6" spans="1:10" s="13" customFormat="1" ht="15" customHeight="1">
      <c r="A6" s="186" t="s">
        <v>1</v>
      </c>
      <c r="B6" s="188">
        <f>SUM(B7:B30)</f>
        <v>118449</v>
      </c>
      <c r="C6" s="26"/>
      <c r="D6"/>
      <c r="E6"/>
      <c r="F6"/>
      <c r="G6"/>
      <c r="H6"/>
      <c r="I6"/>
      <c r="J6"/>
    </row>
    <row r="7" spans="1:10" ht="12.75" customHeight="1">
      <c r="A7" s="103" t="s">
        <v>148</v>
      </c>
      <c r="B7" s="93">
        <v>18653</v>
      </c>
      <c r="C7" s="26"/>
      <c r="D7"/>
      <c r="E7"/>
      <c r="F7"/>
      <c r="G7"/>
      <c r="H7"/>
      <c r="I7"/>
      <c r="J7"/>
    </row>
    <row r="8" spans="1:10" ht="12.75" customHeight="1">
      <c r="A8" s="103" t="s">
        <v>149</v>
      </c>
      <c r="B8" s="93">
        <v>5836</v>
      </c>
      <c r="C8" s="26"/>
      <c r="D8"/>
      <c r="E8"/>
      <c r="F8"/>
      <c r="G8"/>
      <c r="H8"/>
      <c r="I8"/>
      <c r="J8"/>
    </row>
    <row r="9" spans="1:9" ht="12.75" customHeight="1">
      <c r="A9" s="103" t="s">
        <v>225</v>
      </c>
      <c r="B9" s="93">
        <v>2675</v>
      </c>
      <c r="C9" s="22"/>
      <c r="D9"/>
      <c r="E9"/>
      <c r="F9"/>
      <c r="G9"/>
      <c r="H9"/>
      <c r="I9"/>
    </row>
    <row r="10" spans="1:9" ht="12.75" customHeight="1">
      <c r="A10" s="103" t="s">
        <v>208</v>
      </c>
      <c r="B10" s="93">
        <v>2227</v>
      </c>
      <c r="C10" s="26"/>
      <c r="D10"/>
      <c r="E10"/>
      <c r="F10"/>
      <c r="G10"/>
      <c r="H10"/>
      <c r="I10"/>
    </row>
    <row r="11" spans="1:9" ht="12.75" customHeight="1">
      <c r="A11" s="103" t="s">
        <v>226</v>
      </c>
      <c r="B11" s="93">
        <v>2314</v>
      </c>
      <c r="C11" s="22"/>
      <c r="D11"/>
      <c r="E11"/>
      <c r="F11"/>
      <c r="G11"/>
      <c r="H11"/>
      <c r="I11"/>
    </row>
    <row r="12" spans="1:9" ht="12.75" customHeight="1">
      <c r="A12" s="103" t="s">
        <v>246</v>
      </c>
      <c r="B12" s="93">
        <v>2814</v>
      </c>
      <c r="C12" s="22"/>
      <c r="D12"/>
      <c r="E12"/>
      <c r="F12"/>
      <c r="G12"/>
      <c r="H12"/>
      <c r="I12"/>
    </row>
    <row r="13" spans="1:9" ht="12.75" customHeight="1">
      <c r="A13" s="103" t="s">
        <v>150</v>
      </c>
      <c r="B13" s="93">
        <v>1601</v>
      </c>
      <c r="C13" s="22"/>
      <c r="D13"/>
      <c r="E13"/>
      <c r="F13"/>
      <c r="G13"/>
      <c r="H13"/>
      <c r="I13"/>
    </row>
    <row r="14" spans="1:9" ht="12.75" customHeight="1">
      <c r="A14" s="103" t="s">
        <v>151</v>
      </c>
      <c r="B14" s="93">
        <v>8549</v>
      </c>
      <c r="C14" s="26"/>
      <c r="D14"/>
      <c r="E14"/>
      <c r="F14"/>
      <c r="G14"/>
      <c r="H14"/>
      <c r="I14"/>
    </row>
    <row r="15" spans="1:9" ht="12.75" customHeight="1">
      <c r="A15" s="103" t="s">
        <v>152</v>
      </c>
      <c r="B15" s="93">
        <v>2341</v>
      </c>
      <c r="C15" s="22"/>
      <c r="D15"/>
      <c r="E15"/>
      <c r="F15"/>
      <c r="G15"/>
      <c r="H15"/>
      <c r="I15"/>
    </row>
    <row r="16" spans="1:9" ht="12.75" customHeight="1">
      <c r="A16" s="103" t="s">
        <v>267</v>
      </c>
      <c r="B16" s="93">
        <v>8079</v>
      </c>
      <c r="C16" s="22"/>
      <c r="D16"/>
      <c r="E16"/>
      <c r="F16"/>
      <c r="G16"/>
      <c r="H16"/>
      <c r="I16"/>
    </row>
    <row r="17" spans="1:9" ht="12.75" customHeight="1">
      <c r="A17" s="103" t="s">
        <v>38</v>
      </c>
      <c r="B17" s="93">
        <v>5678</v>
      </c>
      <c r="C17" s="22"/>
      <c r="D17"/>
      <c r="E17"/>
      <c r="F17"/>
      <c r="G17"/>
      <c r="H17"/>
      <c r="I17"/>
    </row>
    <row r="18" spans="1:9" ht="12.75" customHeight="1">
      <c r="A18" s="103" t="s">
        <v>153</v>
      </c>
      <c r="B18" s="93">
        <v>8612</v>
      </c>
      <c r="C18" s="22"/>
      <c r="D18"/>
      <c r="E18"/>
      <c r="F18"/>
      <c r="G18"/>
      <c r="H18"/>
      <c r="I18"/>
    </row>
    <row r="19" spans="1:9" ht="12.75" customHeight="1">
      <c r="A19" s="103" t="s">
        <v>154</v>
      </c>
      <c r="B19" s="93">
        <v>4230</v>
      </c>
      <c r="C19" s="22"/>
      <c r="D19"/>
      <c r="E19"/>
      <c r="F19"/>
      <c r="G19"/>
      <c r="H19"/>
      <c r="I19"/>
    </row>
    <row r="20" spans="1:9" ht="12.75" customHeight="1">
      <c r="A20" s="103" t="s">
        <v>155</v>
      </c>
      <c r="B20" s="93">
        <v>8113</v>
      </c>
      <c r="C20" s="22"/>
      <c r="D20"/>
      <c r="E20"/>
      <c r="F20"/>
      <c r="G20"/>
      <c r="H20"/>
      <c r="I20"/>
    </row>
    <row r="21" spans="1:9" ht="12.75" customHeight="1">
      <c r="A21" s="103" t="s">
        <v>156</v>
      </c>
      <c r="B21" s="93">
        <v>2699</v>
      </c>
      <c r="C21" s="26"/>
      <c r="D21"/>
      <c r="E21"/>
      <c r="F21"/>
      <c r="G21"/>
      <c r="H21"/>
      <c r="I21"/>
    </row>
    <row r="22" spans="1:9" ht="12.75" customHeight="1">
      <c r="A22" s="103" t="s">
        <v>157</v>
      </c>
      <c r="B22" s="93">
        <v>3570</v>
      </c>
      <c r="C22" s="22"/>
      <c r="D22"/>
      <c r="E22"/>
      <c r="F22"/>
      <c r="G22"/>
      <c r="H22"/>
      <c r="I22"/>
    </row>
    <row r="23" spans="1:9" ht="12.75" customHeight="1">
      <c r="A23" s="103" t="s">
        <v>158</v>
      </c>
      <c r="B23" s="93">
        <v>4387</v>
      </c>
      <c r="C23" s="26"/>
      <c r="D23"/>
      <c r="E23"/>
      <c r="F23"/>
      <c r="G23"/>
      <c r="H23"/>
      <c r="I23"/>
    </row>
    <row r="24" spans="1:9" ht="12.75" customHeight="1">
      <c r="A24" s="163" t="s">
        <v>212</v>
      </c>
      <c r="B24" s="93">
        <v>4925</v>
      </c>
      <c r="C24" s="26"/>
      <c r="D24"/>
      <c r="E24"/>
      <c r="F24"/>
      <c r="G24"/>
      <c r="H24"/>
      <c r="I24"/>
    </row>
    <row r="25" spans="1:9" ht="12.75" customHeight="1">
      <c r="A25" s="163" t="s">
        <v>159</v>
      </c>
      <c r="B25" s="93">
        <v>4017</v>
      </c>
      <c r="C25" s="26"/>
      <c r="D25"/>
      <c r="E25"/>
      <c r="F25"/>
      <c r="G25"/>
      <c r="H25"/>
      <c r="I25"/>
    </row>
    <row r="26" spans="1:9" ht="12.75" customHeight="1">
      <c r="A26" s="163" t="s">
        <v>210</v>
      </c>
      <c r="B26" s="93">
        <v>4540</v>
      </c>
      <c r="C26" s="22"/>
      <c r="D26"/>
      <c r="E26"/>
      <c r="F26"/>
      <c r="G26"/>
      <c r="H26"/>
      <c r="I26"/>
    </row>
    <row r="27" spans="1:9" ht="12.75" customHeight="1">
      <c r="A27" s="163" t="s">
        <v>211</v>
      </c>
      <c r="B27" s="100">
        <v>2018</v>
      </c>
      <c r="C27" s="22"/>
      <c r="D27"/>
      <c r="E27"/>
      <c r="F27"/>
      <c r="G27"/>
      <c r="H27"/>
      <c r="I27"/>
    </row>
    <row r="28" spans="1:9" ht="12.75" customHeight="1">
      <c r="A28" s="163" t="s">
        <v>209</v>
      </c>
      <c r="B28" s="93">
        <v>1969</v>
      </c>
      <c r="C28" s="3"/>
      <c r="D28"/>
      <c r="E28"/>
      <c r="F28"/>
      <c r="G28"/>
      <c r="H28"/>
      <c r="I28"/>
    </row>
    <row r="29" spans="1:9" ht="12.75" customHeight="1">
      <c r="A29" s="163" t="s">
        <v>160</v>
      </c>
      <c r="B29" s="93">
        <v>3629</v>
      </c>
      <c r="C29" s="3"/>
      <c r="D29"/>
      <c r="E29"/>
      <c r="F29"/>
      <c r="G29"/>
      <c r="H29"/>
      <c r="I29"/>
    </row>
    <row r="30" spans="1:9" ht="12.75" customHeight="1">
      <c r="A30" s="104" t="s">
        <v>287</v>
      </c>
      <c r="B30" s="94">
        <v>4973</v>
      </c>
      <c r="C30" s="3"/>
      <c r="D30"/>
      <c r="E30"/>
      <c r="F30"/>
      <c r="G30"/>
      <c r="H30"/>
      <c r="I30"/>
    </row>
    <row r="31" spans="1:10" ht="12" customHeight="1">
      <c r="A31" s="6" t="s">
        <v>660</v>
      </c>
      <c r="B31" s="21"/>
      <c r="C31" s="3"/>
      <c r="D31" s="19"/>
      <c r="E31"/>
      <c r="F31"/>
      <c r="G31"/>
      <c r="H31"/>
      <c r="I31"/>
      <c r="J31"/>
    </row>
    <row r="32" spans="1:7" s="7" customFormat="1" ht="12" customHeight="1">
      <c r="A32" s="70" t="s">
        <v>661</v>
      </c>
      <c r="C32" s="3"/>
      <c r="D32" s="19"/>
      <c r="E32" s="3"/>
      <c r="F32" s="19"/>
      <c r="G32" s="22"/>
    </row>
    <row r="33" spans="1:7" ht="12" customHeight="1">
      <c r="A33" s="12" t="s">
        <v>447</v>
      </c>
      <c r="C33" s="4"/>
      <c r="D33" s="4"/>
      <c r="E33" s="4"/>
      <c r="F33" s="3"/>
      <c r="G33" s="19"/>
    </row>
    <row r="34" spans="3:7" ht="12" customHeight="1">
      <c r="C34" s="3"/>
      <c r="D34" s="3"/>
      <c r="E34" s="3"/>
      <c r="F34" s="3"/>
      <c r="G34" s="19"/>
    </row>
    <row r="35" spans="1:7" ht="12" customHeight="1">
      <c r="A35"/>
      <c r="B35"/>
      <c r="C35" s="3"/>
      <c r="D35" s="3"/>
      <c r="E35" s="3"/>
      <c r="F35" s="3"/>
      <c r="G35" s="19"/>
    </row>
    <row r="36" spans="1:7" ht="12" customHeight="1">
      <c r="A36"/>
      <c r="B36" s="56"/>
      <c r="C36" s="4"/>
      <c r="D36" s="4"/>
      <c r="E36" s="4"/>
      <c r="F36" s="3"/>
      <c r="G36" s="19"/>
    </row>
    <row r="37" spans="1:7" ht="12" customHeight="1">
      <c r="A37"/>
      <c r="B37" s="56"/>
      <c r="C37" s="4"/>
      <c r="D37" s="4"/>
      <c r="E37" s="4"/>
      <c r="F37" s="3"/>
      <c r="G37" s="19"/>
    </row>
    <row r="38" spans="1:7" ht="12" customHeight="1">
      <c r="A38"/>
      <c r="B38" s="19"/>
      <c r="C38" s="19"/>
      <c r="D38" s="4"/>
      <c r="E38" s="4"/>
      <c r="F38" s="3"/>
      <c r="G38" s="19"/>
    </row>
    <row r="39" spans="1:7" ht="12" customHeight="1">
      <c r="A39"/>
      <c r="B39" s="19"/>
      <c r="C39" s="19"/>
      <c r="D39" s="4"/>
      <c r="E39" s="4"/>
      <c r="F39" s="3"/>
      <c r="G39" s="19"/>
    </row>
    <row r="40" spans="1:7" ht="12" customHeight="1">
      <c r="A40"/>
      <c r="B40" s="19"/>
      <c r="C40" s="19"/>
      <c r="D40" s="3"/>
      <c r="E40" s="3"/>
      <c r="F40" s="3"/>
      <c r="G40" s="19"/>
    </row>
    <row r="41" spans="1:7" ht="12" customHeight="1">
      <c r="A41"/>
      <c r="B41" s="19"/>
      <c r="C41" s="19"/>
      <c r="D41" s="3"/>
      <c r="E41" s="3"/>
      <c r="F41" s="3"/>
      <c r="G41" s="19"/>
    </row>
    <row r="42" spans="1:7" ht="12" customHeight="1">
      <c r="A42"/>
      <c r="B42" s="19"/>
      <c r="C42" s="19"/>
      <c r="D42" s="21"/>
      <c r="E42" s="21"/>
      <c r="F42" s="21"/>
      <c r="G42" s="21"/>
    </row>
    <row r="43" spans="1:7" ht="12" customHeight="1">
      <c r="A43"/>
      <c r="B43" s="19"/>
      <c r="C43" s="19"/>
      <c r="D43" s="21"/>
      <c r="E43" s="21"/>
      <c r="F43" s="21"/>
      <c r="G43" s="21"/>
    </row>
    <row r="44" spans="1:7" ht="12" customHeight="1">
      <c r="A44"/>
      <c r="B44" s="18"/>
      <c r="C44" s="18"/>
      <c r="E44" s="21"/>
      <c r="F44" s="21"/>
      <c r="G44" s="21"/>
    </row>
    <row r="45" spans="1:7" ht="12" customHeight="1">
      <c r="A45"/>
      <c r="B45" s="19"/>
      <c r="C45" s="19"/>
      <c r="D45" s="21"/>
      <c r="E45" s="21"/>
      <c r="F45" s="21"/>
      <c r="G45" s="21"/>
    </row>
    <row r="46" spans="1:7" ht="12" customHeight="1">
      <c r="A46"/>
      <c r="B46" s="19"/>
      <c r="C46" s="19"/>
      <c r="E46" s="21"/>
      <c r="F46" s="21"/>
      <c r="G46" s="21"/>
    </row>
    <row r="47" spans="1:7" ht="12" customHeight="1">
      <c r="A47"/>
      <c r="B47" s="19"/>
      <c r="C47" s="19"/>
      <c r="D47" s="21"/>
      <c r="E47" s="21"/>
      <c r="F47" s="21"/>
      <c r="G47" s="21"/>
    </row>
    <row r="48" spans="1:6" ht="12" customHeight="1">
      <c r="A48"/>
      <c r="B48" s="19"/>
      <c r="C48" s="19"/>
      <c r="D48" s="21"/>
      <c r="F48" s="21"/>
    </row>
    <row r="49" spans="1:7" ht="12" customHeight="1">
      <c r="A49"/>
      <c r="B49" s="19"/>
      <c r="C49" s="19"/>
      <c r="D49" s="21"/>
      <c r="E49" s="21"/>
      <c r="F49" s="21"/>
      <c r="G49" s="21"/>
    </row>
    <row r="50" spans="1:7" ht="12" customHeight="1">
      <c r="A50"/>
      <c r="B50" s="19"/>
      <c r="C50" s="19"/>
      <c r="D50" s="21"/>
      <c r="E50" s="21"/>
      <c r="F50" s="21"/>
      <c r="G50" s="21"/>
    </row>
    <row r="51" spans="1:7" ht="12" customHeight="1">
      <c r="A51"/>
      <c r="B51" s="19"/>
      <c r="C51" s="19"/>
      <c r="F51" s="21"/>
      <c r="G51" s="21"/>
    </row>
    <row r="52" spans="1:7" ht="12" customHeight="1">
      <c r="A52"/>
      <c r="B52" s="19"/>
      <c r="C52" s="19"/>
      <c r="D52" s="21"/>
      <c r="E52" s="21"/>
      <c r="F52" s="21"/>
      <c r="G52" s="21"/>
    </row>
    <row r="53" spans="1:7" ht="12" customHeight="1">
      <c r="A53"/>
      <c r="B53" s="19"/>
      <c r="C53" s="19"/>
      <c r="D53" s="21"/>
      <c r="E53" s="21"/>
      <c r="F53" s="21"/>
      <c r="G53" s="21"/>
    </row>
    <row r="54" spans="1:7" ht="12" customHeight="1">
      <c r="A54"/>
      <c r="B54" s="19"/>
      <c r="C54" s="19"/>
      <c r="D54" s="21"/>
      <c r="E54" s="21"/>
      <c r="F54" s="21"/>
      <c r="G54" s="21"/>
    </row>
    <row r="55" spans="1:7" ht="12" customHeight="1">
      <c r="A55"/>
      <c r="B55" s="19"/>
      <c r="C55" s="19"/>
      <c r="D55" s="21"/>
      <c r="E55" s="21"/>
      <c r="F55" s="21"/>
      <c r="G55" s="21"/>
    </row>
    <row r="56" spans="1:7" ht="12" customHeight="1">
      <c r="A56"/>
      <c r="B56" s="19"/>
      <c r="C56" s="19"/>
      <c r="D56" s="21"/>
      <c r="E56" s="21"/>
      <c r="F56" s="21"/>
      <c r="G56" s="21"/>
    </row>
    <row r="57" spans="1:7" ht="12" customHeight="1">
      <c r="A57"/>
      <c r="B57" s="19"/>
      <c r="C57" s="19"/>
      <c r="D57" s="21"/>
      <c r="E57" s="21"/>
      <c r="F57" s="21"/>
      <c r="G57" s="21"/>
    </row>
    <row r="58" spans="1:7" ht="12" customHeight="1">
      <c r="A58"/>
      <c r="B58" s="19"/>
      <c r="C58" s="19"/>
      <c r="D58" s="21"/>
      <c r="E58" s="21"/>
      <c r="F58" s="21"/>
      <c r="G58" s="21"/>
    </row>
    <row r="59" spans="1:7" ht="12" customHeight="1">
      <c r="A59"/>
      <c r="B59" s="19"/>
      <c r="C59" s="19"/>
      <c r="D59" s="21"/>
      <c r="E59" s="21"/>
      <c r="F59" s="21"/>
      <c r="G59" s="21"/>
    </row>
    <row r="60" spans="1:7" ht="12" customHeight="1">
      <c r="A60"/>
      <c r="B60" s="19"/>
      <c r="C60" s="19"/>
      <c r="D60" s="21"/>
      <c r="E60" s="21"/>
      <c r="F60" s="21"/>
      <c r="G60" s="21"/>
    </row>
    <row r="61" spans="1:7" ht="12" customHeight="1">
      <c r="A61"/>
      <c r="B61" s="19"/>
      <c r="C61" s="19"/>
      <c r="D61" s="21"/>
      <c r="E61" s="21"/>
      <c r="F61" s="21"/>
      <c r="G61" s="21"/>
    </row>
    <row r="62" spans="2:7" ht="12" customHeight="1">
      <c r="B62" s="60"/>
      <c r="C62" s="21"/>
      <c r="D62" s="21"/>
      <c r="E62" s="21"/>
      <c r="F62" s="21"/>
      <c r="G62" s="21"/>
    </row>
    <row r="63" spans="2:7" ht="12" customHeight="1">
      <c r="B63" s="9"/>
      <c r="C63" s="21"/>
      <c r="D63" s="21"/>
      <c r="E63" s="21"/>
      <c r="F63" s="21"/>
      <c r="G63" s="21"/>
    </row>
    <row r="64" spans="3:7" ht="12" customHeight="1">
      <c r="C64" s="21"/>
      <c r="D64" s="21"/>
      <c r="E64" s="21"/>
      <c r="F64" s="21"/>
      <c r="G64" s="21"/>
    </row>
    <row r="65" spans="1:7" ht="15" customHeight="1">
      <c r="A65"/>
      <c r="B65"/>
      <c r="C65" s="21"/>
      <c r="D65" s="21"/>
      <c r="E65" s="21"/>
      <c r="F65" s="21"/>
      <c r="G65" s="21"/>
    </row>
    <row r="66" spans="1:2" ht="15" customHeight="1">
      <c r="A66"/>
      <c r="B66"/>
    </row>
    <row r="67" spans="1:2" ht="24.75" customHeight="1">
      <c r="A67"/>
      <c r="B67"/>
    </row>
    <row r="68" spans="1:2" ht="15" customHeight="1">
      <c r="A68"/>
      <c r="B68"/>
    </row>
    <row r="69" spans="1:2" ht="15" customHeight="1">
      <c r="A69"/>
      <c r="B69"/>
    </row>
    <row r="70" spans="1:2" ht="15" customHeight="1">
      <c r="A70"/>
      <c r="B70"/>
    </row>
    <row r="71" spans="1:2" ht="12" customHeight="1">
      <c r="A71"/>
      <c r="B71"/>
    </row>
    <row r="72" spans="1:4" ht="12" customHeight="1">
      <c r="A72"/>
      <c r="B72"/>
      <c r="C72" s="53"/>
      <c r="D72" s="53"/>
    </row>
    <row r="73" spans="1:4" ht="12" customHeight="1">
      <c r="A73"/>
      <c r="B73"/>
      <c r="C73" s="21"/>
      <c r="D73" s="21"/>
    </row>
    <row r="74" spans="1:4" ht="12" customHeight="1">
      <c r="A74"/>
      <c r="B74"/>
      <c r="C74" s="21"/>
      <c r="D74" s="21"/>
    </row>
    <row r="75" spans="1:4" ht="12" customHeight="1">
      <c r="A75"/>
      <c r="B75"/>
      <c r="C75" s="21"/>
      <c r="D75" s="21"/>
    </row>
    <row r="76" spans="1:4" ht="12" customHeight="1">
      <c r="A76"/>
      <c r="B76"/>
      <c r="C76" s="21"/>
      <c r="D76" s="21"/>
    </row>
    <row r="77" spans="1:4" ht="12" customHeight="1">
      <c r="A77"/>
      <c r="B77"/>
      <c r="C77" s="21"/>
      <c r="D77" s="21"/>
    </row>
    <row r="78" spans="1:4" ht="12" customHeight="1">
      <c r="A78"/>
      <c r="B78"/>
      <c r="C78" s="21"/>
      <c r="D78" s="21"/>
    </row>
    <row r="79" spans="1:4" ht="12" customHeight="1">
      <c r="A79"/>
      <c r="B79"/>
      <c r="C79" s="21"/>
      <c r="D79" s="21"/>
    </row>
    <row r="80" spans="1:4" ht="12" customHeight="1">
      <c r="A80"/>
      <c r="B80"/>
      <c r="C80" s="21"/>
      <c r="D80" s="21"/>
    </row>
    <row r="81" spans="1:4" ht="12" customHeight="1">
      <c r="A81"/>
      <c r="B81"/>
      <c r="C81" s="21"/>
      <c r="D81" s="21"/>
    </row>
    <row r="82" spans="1:4" ht="12" customHeight="1">
      <c r="A82"/>
      <c r="B82"/>
      <c r="C82" s="21"/>
      <c r="D82" s="21"/>
    </row>
    <row r="83" spans="1:4" ht="12" customHeight="1">
      <c r="A83"/>
      <c r="B83"/>
      <c r="C83" s="21"/>
      <c r="D83" s="21"/>
    </row>
    <row r="84" spans="1:4" ht="12" customHeight="1">
      <c r="A84"/>
      <c r="B84"/>
      <c r="C84" s="21"/>
      <c r="D84" s="21"/>
    </row>
    <row r="85" spans="1:4" ht="12" customHeight="1">
      <c r="A85"/>
      <c r="B85"/>
      <c r="C85" s="21"/>
      <c r="D85" s="21"/>
    </row>
    <row r="86" spans="1:2" ht="12" customHeight="1">
      <c r="A86"/>
      <c r="B86"/>
    </row>
    <row r="87" spans="1:2" ht="12" customHeight="1">
      <c r="A87"/>
      <c r="B87"/>
    </row>
    <row r="88" spans="1:2" ht="12" customHeight="1">
      <c r="A88"/>
      <c r="B88"/>
    </row>
    <row r="89" spans="1:2" ht="12" customHeight="1">
      <c r="A89"/>
      <c r="B89"/>
    </row>
    <row r="90" spans="1:2" ht="12" customHeight="1">
      <c r="A90"/>
      <c r="B90"/>
    </row>
    <row r="91" spans="1:2" ht="12" customHeight="1">
      <c r="A91"/>
      <c r="B91"/>
    </row>
    <row r="92" spans="1:2" ht="12" customHeight="1">
      <c r="A92"/>
      <c r="B92"/>
    </row>
    <row r="93" spans="1:2" ht="12" customHeight="1">
      <c r="A93"/>
      <c r="B93"/>
    </row>
    <row r="94" spans="1:2" ht="12" customHeight="1">
      <c r="A94"/>
      <c r="B94"/>
    </row>
    <row r="95" spans="1:2" ht="12" customHeight="1">
      <c r="A95"/>
      <c r="B95"/>
    </row>
    <row r="96" spans="1:2" ht="12" customHeight="1">
      <c r="A96"/>
      <c r="B96"/>
    </row>
    <row r="97" spans="1:2" ht="12" customHeight="1">
      <c r="A97"/>
      <c r="B97"/>
    </row>
    <row r="98" spans="1:2" ht="12" customHeight="1">
      <c r="A98"/>
      <c r="B98"/>
    </row>
  </sheetData>
  <sheetProtection/>
  <mergeCells count="1">
    <mergeCell ref="A3:A5"/>
  </mergeCells>
  <printOptions/>
  <pageMargins left="0.27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F6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3" width="17.7109375" style="0" customWidth="1"/>
    <col min="5" max="5" width="15.57421875" style="0" customWidth="1"/>
    <col min="6" max="10" width="7.7109375" style="0" customWidth="1"/>
  </cols>
  <sheetData>
    <row r="1" spans="1:2" ht="15" customHeight="1">
      <c r="A1" s="88" t="s">
        <v>641</v>
      </c>
      <c r="B1" s="88"/>
    </row>
    <row r="2" spans="1:4" ht="15" customHeight="1">
      <c r="A2" s="59" t="s">
        <v>667</v>
      </c>
      <c r="B2" s="59"/>
      <c r="C2" s="9"/>
      <c r="D2" s="9"/>
    </row>
    <row r="3" spans="1:5" ht="15" customHeight="1">
      <c r="A3" s="301" t="s">
        <v>147</v>
      </c>
      <c r="B3" s="275" t="s">
        <v>668</v>
      </c>
      <c r="C3" s="304"/>
      <c r="D3" s="268"/>
      <c r="E3" s="268"/>
    </row>
    <row r="4" spans="1:5" ht="15" customHeight="1">
      <c r="A4" s="302"/>
      <c r="B4" s="305" t="s">
        <v>669</v>
      </c>
      <c r="C4" s="306"/>
      <c r="D4" s="268"/>
      <c r="E4" s="268"/>
    </row>
    <row r="5" spans="1:4" ht="15" customHeight="1">
      <c r="A5" s="303"/>
      <c r="B5" s="265">
        <v>2016</v>
      </c>
      <c r="C5" s="174">
        <v>2017</v>
      </c>
      <c r="D5" s="9"/>
    </row>
    <row r="6" spans="1:4" ht="15" customHeight="1">
      <c r="A6" s="186" t="s">
        <v>1</v>
      </c>
      <c r="B6" s="187">
        <v>35169887</v>
      </c>
      <c r="C6" s="187">
        <v>36600865</v>
      </c>
      <c r="D6" s="13"/>
    </row>
    <row r="7" spans="1:4" ht="12.75" customHeight="1">
      <c r="A7" s="103" t="s">
        <v>148</v>
      </c>
      <c r="B7" s="257">
        <v>5440124</v>
      </c>
      <c r="C7" s="100">
        <v>5763679</v>
      </c>
      <c r="D7" s="1"/>
    </row>
    <row r="8" spans="1:4" ht="12.75" customHeight="1">
      <c r="A8" s="103" t="s">
        <v>149</v>
      </c>
      <c r="B8" s="257">
        <v>1822007</v>
      </c>
      <c r="C8" s="100">
        <v>1803218</v>
      </c>
      <c r="D8" s="1"/>
    </row>
    <row r="9" spans="1:4" ht="12.75" customHeight="1">
      <c r="A9" s="103" t="s">
        <v>225</v>
      </c>
      <c r="B9" s="257">
        <v>825305</v>
      </c>
      <c r="C9" s="100">
        <v>826460</v>
      </c>
      <c r="D9" s="1"/>
    </row>
    <row r="10" spans="1:4" ht="12.75" customHeight="1">
      <c r="A10" s="103" t="s">
        <v>208</v>
      </c>
      <c r="B10" s="257">
        <v>674643</v>
      </c>
      <c r="C10" s="100">
        <v>688236</v>
      </c>
      <c r="D10" s="1"/>
    </row>
    <row r="11" spans="1:4" ht="12.75" customHeight="1">
      <c r="A11" s="103" t="s">
        <v>226</v>
      </c>
      <c r="B11" s="267" t="s">
        <v>670</v>
      </c>
      <c r="C11" s="100">
        <v>714949</v>
      </c>
      <c r="D11" s="1"/>
    </row>
    <row r="12" spans="1:4" ht="12.75" customHeight="1">
      <c r="A12" s="103" t="s">
        <v>246</v>
      </c>
      <c r="B12" s="257">
        <v>821858</v>
      </c>
      <c r="C12" s="100">
        <v>869441</v>
      </c>
      <c r="D12" s="1"/>
    </row>
    <row r="13" spans="1:4" ht="12.75" customHeight="1">
      <c r="A13" s="103" t="s">
        <v>150</v>
      </c>
      <c r="B13" s="257">
        <v>403880</v>
      </c>
      <c r="C13" s="100">
        <v>494605</v>
      </c>
      <c r="D13" s="1"/>
    </row>
    <row r="14" spans="1:4" ht="12.75" customHeight="1">
      <c r="A14" s="103" t="s">
        <v>151</v>
      </c>
      <c r="B14" s="257">
        <v>2575769</v>
      </c>
      <c r="C14" s="100">
        <v>2641602</v>
      </c>
      <c r="D14" s="1"/>
    </row>
    <row r="15" spans="1:4" ht="12.75" customHeight="1">
      <c r="A15" s="103" t="s">
        <v>152</v>
      </c>
      <c r="B15" s="257">
        <v>800754</v>
      </c>
      <c r="C15" s="100">
        <v>723406</v>
      </c>
      <c r="D15" s="1"/>
    </row>
    <row r="16" spans="1:4" ht="12.75" customHeight="1">
      <c r="A16" s="103" t="s">
        <v>267</v>
      </c>
      <c r="B16" s="257">
        <v>2676151</v>
      </c>
      <c r="C16" s="100">
        <v>2496528</v>
      </c>
      <c r="D16" s="1"/>
    </row>
    <row r="17" spans="1:4" ht="12.75" customHeight="1">
      <c r="A17" s="103" t="s">
        <v>38</v>
      </c>
      <c r="B17" s="257">
        <v>1726511</v>
      </c>
      <c r="C17" s="100">
        <v>1754373</v>
      </c>
      <c r="D17" s="1"/>
    </row>
    <row r="18" spans="1:4" ht="12.75" customHeight="1">
      <c r="A18" s="103" t="s">
        <v>153</v>
      </c>
      <c r="B18" s="257">
        <v>2603590</v>
      </c>
      <c r="C18" s="100">
        <v>2661249</v>
      </c>
      <c r="D18" s="1"/>
    </row>
    <row r="19" spans="1:4" ht="12.75" customHeight="1">
      <c r="A19" s="103" t="s">
        <v>154</v>
      </c>
      <c r="B19" s="257">
        <v>1277394</v>
      </c>
      <c r="C19" s="100">
        <v>1307034</v>
      </c>
      <c r="D19" s="1"/>
    </row>
    <row r="20" spans="1:4" ht="12.75" customHeight="1">
      <c r="A20" s="103" t="s">
        <v>155</v>
      </c>
      <c r="B20" s="257">
        <v>2451844</v>
      </c>
      <c r="C20" s="100">
        <v>2506892</v>
      </c>
      <c r="D20" s="1"/>
    </row>
    <row r="21" spans="1:4" ht="12.75" customHeight="1">
      <c r="A21" s="103" t="s">
        <v>156</v>
      </c>
      <c r="B21" s="257">
        <v>870597</v>
      </c>
      <c r="C21" s="100">
        <v>834127</v>
      </c>
      <c r="D21" s="1"/>
    </row>
    <row r="22" spans="1:4" ht="12.75" customHeight="1">
      <c r="A22" s="103" t="s">
        <v>157</v>
      </c>
      <c r="B22" s="257">
        <v>1085897</v>
      </c>
      <c r="C22" s="100">
        <v>1103190</v>
      </c>
      <c r="D22" s="1"/>
    </row>
    <row r="23" spans="1:4" ht="12.75" customHeight="1">
      <c r="A23" s="103" t="s">
        <v>158</v>
      </c>
      <c r="B23" s="257">
        <v>1287725</v>
      </c>
      <c r="C23" s="100">
        <v>1355520</v>
      </c>
      <c r="D23" s="1"/>
    </row>
    <row r="24" spans="1:4" ht="12.75" customHeight="1">
      <c r="A24" s="163" t="s">
        <v>212</v>
      </c>
      <c r="B24" s="257">
        <v>1583094</v>
      </c>
      <c r="C24" s="100">
        <v>1521835</v>
      </c>
      <c r="D24" s="1"/>
    </row>
    <row r="25" spans="1:4" ht="12.75" customHeight="1">
      <c r="A25" s="163" t="s">
        <v>159</v>
      </c>
      <c r="B25" s="257">
        <v>1301827</v>
      </c>
      <c r="C25" s="100">
        <v>1241164</v>
      </c>
      <c r="D25" s="1"/>
    </row>
    <row r="26" spans="1:4" ht="12.75" customHeight="1">
      <c r="A26" s="163" t="s">
        <v>210</v>
      </c>
      <c r="B26" s="257">
        <v>1245462</v>
      </c>
      <c r="C26" s="100">
        <v>1402841</v>
      </c>
      <c r="D26" s="1"/>
    </row>
    <row r="27" spans="1:4" ht="12.75" customHeight="1">
      <c r="A27" s="163" t="s">
        <v>211</v>
      </c>
      <c r="B27" s="257">
        <v>681949</v>
      </c>
      <c r="C27" s="100">
        <v>623709</v>
      </c>
      <c r="D27" s="1"/>
    </row>
    <row r="28" spans="1:4" ht="12.75" customHeight="1">
      <c r="A28" s="163" t="s">
        <v>209</v>
      </c>
      <c r="B28" s="257">
        <v>637871</v>
      </c>
      <c r="C28" s="100">
        <v>608556</v>
      </c>
      <c r="D28" s="1"/>
    </row>
    <row r="29" spans="1:4" ht="12.75" customHeight="1">
      <c r="A29" s="163" t="s">
        <v>160</v>
      </c>
      <c r="B29" s="257">
        <v>964975</v>
      </c>
      <c r="C29" s="100">
        <v>1121494</v>
      </c>
      <c r="D29" s="1"/>
    </row>
    <row r="30" spans="1:4" ht="12.75" customHeight="1">
      <c r="A30" s="104" t="s">
        <v>287</v>
      </c>
      <c r="B30" s="137">
        <v>1410660</v>
      </c>
      <c r="C30" s="137">
        <v>1536757</v>
      </c>
      <c r="D30" s="1"/>
    </row>
    <row r="31" spans="1:4" ht="12.75">
      <c r="A31" s="6" t="s">
        <v>660</v>
      </c>
      <c r="B31" s="6"/>
      <c r="C31" s="21"/>
      <c r="D31" s="1"/>
    </row>
    <row r="32" spans="1:4" ht="12.75">
      <c r="A32" s="70" t="s">
        <v>671</v>
      </c>
      <c r="B32" s="70"/>
      <c r="C32" s="7"/>
      <c r="D32" s="7"/>
    </row>
    <row r="33" spans="1:4" ht="12.75">
      <c r="A33" s="70" t="s">
        <v>448</v>
      </c>
      <c r="B33" s="70"/>
      <c r="C33" s="7"/>
      <c r="D33" s="7"/>
    </row>
    <row r="34" ht="12.75">
      <c r="D34" s="7"/>
    </row>
    <row r="35" ht="12.75">
      <c r="D35" s="1"/>
    </row>
    <row r="36" ht="12.75">
      <c r="D36" s="1"/>
    </row>
    <row r="38" ht="12.75">
      <c r="D38" s="56"/>
    </row>
    <row r="39" spans="4:6" ht="12.75">
      <c r="D39" s="56"/>
      <c r="E39" s="28"/>
      <c r="F39" s="28"/>
    </row>
    <row r="40" spans="4:6" ht="12.75">
      <c r="D40" s="56"/>
      <c r="E40" s="22"/>
      <c r="F40" s="22"/>
    </row>
    <row r="41" spans="4:6" ht="12.75">
      <c r="D41" s="56"/>
      <c r="E41" s="22"/>
      <c r="F41" s="22"/>
    </row>
    <row r="42" spans="4:6" ht="12.75">
      <c r="D42" s="56"/>
      <c r="E42" s="22"/>
      <c r="F42" s="22"/>
    </row>
    <row r="43" spans="4:6" ht="12.75">
      <c r="D43" s="56"/>
      <c r="E43" s="22"/>
      <c r="F43" s="22"/>
    </row>
    <row r="44" spans="4:6" ht="12.75">
      <c r="D44" s="56"/>
      <c r="E44" s="22"/>
      <c r="F44" s="22"/>
    </row>
    <row r="45" spans="4:6" ht="12.75">
      <c r="D45" s="57"/>
      <c r="E45" s="22"/>
      <c r="F45" s="22"/>
    </row>
    <row r="46" spans="4:6" ht="12.75">
      <c r="D46" s="56"/>
      <c r="E46" s="22"/>
      <c r="F46" s="22"/>
    </row>
    <row r="47" spans="4:6" ht="12.75">
      <c r="D47" s="56"/>
      <c r="E47" s="22"/>
      <c r="F47" s="22"/>
    </row>
    <row r="48" spans="4:6" ht="12.75">
      <c r="D48" s="56"/>
      <c r="E48" s="22"/>
      <c r="F48" s="22"/>
    </row>
    <row r="49" spans="4:6" ht="12.75">
      <c r="D49" s="56"/>
      <c r="E49" s="22"/>
      <c r="F49" s="22"/>
    </row>
    <row r="50" spans="4:6" ht="12.75">
      <c r="D50" s="56"/>
      <c r="E50" s="22"/>
      <c r="F50" s="22"/>
    </row>
    <row r="51" spans="4:6" ht="12.75">
      <c r="D51" s="56"/>
      <c r="E51" s="22"/>
      <c r="F51" s="22"/>
    </row>
    <row r="52" spans="4:6" ht="12.75">
      <c r="D52" s="56"/>
      <c r="E52" s="22"/>
      <c r="F52" s="22"/>
    </row>
    <row r="53" spans="4:6" ht="12.75">
      <c r="D53" s="56"/>
      <c r="E53" s="22"/>
      <c r="F53" s="22"/>
    </row>
    <row r="54" spans="4:6" ht="12.75">
      <c r="D54" s="56"/>
      <c r="E54" s="22"/>
      <c r="F54" s="22"/>
    </row>
    <row r="55" spans="4:6" ht="12.75">
      <c r="D55" s="56"/>
      <c r="E55" s="22"/>
      <c r="F55" s="22"/>
    </row>
    <row r="56" spans="4:6" ht="12.75">
      <c r="D56" s="56"/>
      <c r="E56" s="22"/>
      <c r="F56" s="22"/>
    </row>
    <row r="57" spans="4:6" ht="12.75">
      <c r="D57" s="56"/>
      <c r="E57" s="22"/>
      <c r="F57" s="22"/>
    </row>
    <row r="58" spans="4:6" ht="12.75">
      <c r="D58" s="56"/>
      <c r="E58" s="22"/>
      <c r="F58" s="22"/>
    </row>
    <row r="59" spans="4:6" ht="12.75">
      <c r="D59" s="56"/>
      <c r="E59" s="22"/>
      <c r="F59" s="22"/>
    </row>
    <row r="60" spans="4:6" ht="12.75">
      <c r="D60" s="56"/>
      <c r="E60" s="22"/>
      <c r="F60" s="22"/>
    </row>
    <row r="61" spans="3:6" ht="12.75">
      <c r="C61" s="19"/>
      <c r="D61" s="56"/>
      <c r="E61" s="22"/>
      <c r="F61" s="22"/>
    </row>
    <row r="62" spans="5:6" ht="12.75">
      <c r="E62" s="22"/>
      <c r="F62" s="22"/>
    </row>
    <row r="63" spans="5:6" ht="15" customHeight="1">
      <c r="E63" s="19"/>
      <c r="F63" s="19"/>
    </row>
    <row r="64" spans="5:6" ht="15" customHeight="1">
      <c r="E64" s="54"/>
      <c r="F64" s="54"/>
    </row>
    <row r="65" ht="24.75" customHeight="1"/>
    <row r="66" ht="15" customHeight="1"/>
    <row r="67" ht="15" customHeight="1"/>
    <row r="68" ht="15" customHeight="1"/>
  </sheetData>
  <sheetProtection/>
  <mergeCells count="3">
    <mergeCell ref="A3:A5"/>
    <mergeCell ref="B3:C3"/>
    <mergeCell ref="B4:C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H23"/>
  <sheetViews>
    <sheetView zoomScaleSheetLayoutView="75" zoomScalePageLayoutView="0" workbookViewId="0" topLeftCell="A1">
      <selection activeCell="A2" sqref="A2:A3"/>
    </sheetView>
  </sheetViews>
  <sheetFormatPr defaultColWidth="22.140625" defaultRowHeight="12" customHeight="1"/>
  <cols>
    <col min="1" max="1" width="35.57421875" style="1" customWidth="1"/>
    <col min="2" max="8" width="10.7109375" style="1" customWidth="1"/>
    <col min="9" max="16384" width="22.140625" style="1" customWidth="1"/>
  </cols>
  <sheetData>
    <row r="1" s="9" customFormat="1" ht="15" customHeight="1">
      <c r="A1" s="88" t="s">
        <v>672</v>
      </c>
    </row>
    <row r="2" spans="1:8" s="9" customFormat="1" ht="15" customHeight="1">
      <c r="A2" s="270" t="s">
        <v>161</v>
      </c>
      <c r="B2" s="272" t="s">
        <v>162</v>
      </c>
      <c r="C2" s="285"/>
      <c r="D2" s="285"/>
      <c r="E2" s="285"/>
      <c r="F2" s="285"/>
      <c r="G2" s="285"/>
      <c r="H2"/>
    </row>
    <row r="3" spans="1:8" s="9" customFormat="1" ht="15" customHeight="1">
      <c r="A3" s="270"/>
      <c r="B3" s="254">
        <v>2012</v>
      </c>
      <c r="C3" s="254">
        <v>2013</v>
      </c>
      <c r="D3" s="254">
        <v>2014</v>
      </c>
      <c r="E3" s="254">
        <v>2015</v>
      </c>
      <c r="F3" s="254">
        <v>2016</v>
      </c>
      <c r="G3" s="266">
        <v>2017</v>
      </c>
      <c r="H3"/>
    </row>
    <row r="4" spans="1:8" s="9" customFormat="1" ht="15" customHeight="1">
      <c r="A4" s="182" t="s">
        <v>32</v>
      </c>
      <c r="B4" s="139">
        <f aca="true" t="shared" si="0" ref="B4:G4">SUM(B5:B11)</f>
        <v>771</v>
      </c>
      <c r="C4" s="139">
        <f t="shared" si="0"/>
        <v>765</v>
      </c>
      <c r="D4" s="139">
        <f t="shared" si="0"/>
        <v>759</v>
      </c>
      <c r="E4" s="139">
        <f t="shared" si="0"/>
        <v>759</v>
      </c>
      <c r="F4" s="139">
        <f t="shared" si="0"/>
        <v>628</v>
      </c>
      <c r="G4" s="139">
        <f t="shared" si="0"/>
        <v>403</v>
      </c>
      <c r="H4"/>
    </row>
    <row r="5" spans="1:8" ht="19.5" customHeight="1">
      <c r="A5" s="163" t="s">
        <v>163</v>
      </c>
      <c r="B5" s="92">
        <v>92</v>
      </c>
      <c r="C5" s="92">
        <v>93</v>
      </c>
      <c r="D5" s="92">
        <v>93</v>
      </c>
      <c r="E5" s="92">
        <v>93</v>
      </c>
      <c r="F5" s="92">
        <v>48</v>
      </c>
      <c r="G5" s="100">
        <v>41</v>
      </c>
      <c r="H5"/>
    </row>
    <row r="6" spans="1:8" ht="19.5" customHeight="1">
      <c r="A6" s="163" t="s">
        <v>164</v>
      </c>
      <c r="B6" s="92">
        <v>22</v>
      </c>
      <c r="C6" s="92">
        <v>17</v>
      </c>
      <c r="D6" s="92">
        <v>18</v>
      </c>
      <c r="E6" s="92">
        <v>18</v>
      </c>
      <c r="F6" s="92">
        <v>18</v>
      </c>
      <c r="G6" s="100">
        <v>18</v>
      </c>
      <c r="H6"/>
    </row>
    <row r="7" spans="1:8" ht="19.5" customHeight="1">
      <c r="A7" s="103" t="s">
        <v>444</v>
      </c>
      <c r="B7" s="100">
        <v>19</v>
      </c>
      <c r="C7" s="100">
        <v>23</v>
      </c>
      <c r="D7" s="100">
        <v>24</v>
      </c>
      <c r="E7" s="100">
        <v>24</v>
      </c>
      <c r="F7" s="100">
        <v>21</v>
      </c>
      <c r="G7" s="100" t="s">
        <v>6</v>
      </c>
      <c r="H7"/>
    </row>
    <row r="8" spans="1:8" ht="19.5" customHeight="1">
      <c r="A8" s="163" t="s">
        <v>165</v>
      </c>
      <c r="B8" s="92">
        <v>1</v>
      </c>
      <c r="C8" s="92">
        <v>1</v>
      </c>
      <c r="D8" s="92">
        <v>1</v>
      </c>
      <c r="E8" s="92">
        <v>1</v>
      </c>
      <c r="F8" s="92">
        <v>1</v>
      </c>
      <c r="G8" s="100">
        <v>1</v>
      </c>
      <c r="H8"/>
    </row>
    <row r="9" spans="1:8" ht="19.5" customHeight="1">
      <c r="A9" s="163" t="s">
        <v>166</v>
      </c>
      <c r="B9" s="100">
        <v>4</v>
      </c>
      <c r="C9" s="100">
        <v>4</v>
      </c>
      <c r="D9" s="100">
        <v>4</v>
      </c>
      <c r="E9" s="100">
        <v>4</v>
      </c>
      <c r="F9" s="92">
        <v>3</v>
      </c>
      <c r="G9" s="100">
        <v>3</v>
      </c>
      <c r="H9"/>
    </row>
    <row r="10" spans="1:8" ht="19.5" customHeight="1">
      <c r="A10" s="163" t="s">
        <v>167</v>
      </c>
      <c r="B10" s="100">
        <v>617</v>
      </c>
      <c r="C10" s="100">
        <v>617</v>
      </c>
      <c r="D10" s="92">
        <v>617</v>
      </c>
      <c r="E10" s="92">
        <v>617</v>
      </c>
      <c r="F10" s="92">
        <v>535</v>
      </c>
      <c r="G10" s="100">
        <v>340</v>
      </c>
      <c r="H10"/>
    </row>
    <row r="11" spans="1:8" ht="19.5" customHeight="1">
      <c r="A11" s="165" t="s">
        <v>168</v>
      </c>
      <c r="B11" s="157">
        <v>16</v>
      </c>
      <c r="C11" s="157">
        <v>10</v>
      </c>
      <c r="D11" s="157">
        <v>2</v>
      </c>
      <c r="E11" s="157">
        <v>2</v>
      </c>
      <c r="F11" s="160">
        <v>2</v>
      </c>
      <c r="G11" s="137" t="s">
        <v>6</v>
      </c>
      <c r="H11"/>
    </row>
    <row r="12" ht="12" customHeight="1">
      <c r="A12" s="6" t="s">
        <v>602</v>
      </c>
    </row>
    <row r="13" s="7" customFormat="1" ht="12" customHeight="1">
      <c r="A13" s="12" t="s">
        <v>603</v>
      </c>
    </row>
    <row r="23" ht="12" customHeight="1">
      <c r="C23" s="246"/>
    </row>
  </sheetData>
  <sheetProtection/>
  <mergeCells count="2">
    <mergeCell ref="A2:A3"/>
    <mergeCell ref="B2:G2"/>
  </mergeCells>
  <printOptions/>
  <pageMargins left="0.11" right="0.11" top="0.984251969" bottom="0.984251969" header="0.492125985" footer="0.492125985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K49"/>
  <sheetViews>
    <sheetView zoomScaleSheetLayoutView="75" zoomScalePageLayoutView="0" workbookViewId="0" topLeftCell="A1">
      <selection activeCell="A2" sqref="A2:A3"/>
    </sheetView>
  </sheetViews>
  <sheetFormatPr defaultColWidth="19.8515625" defaultRowHeight="12" customHeight="1"/>
  <cols>
    <col min="1" max="1" width="26.00390625" style="1" customWidth="1"/>
    <col min="2" max="7" width="11.7109375" style="1" customWidth="1"/>
    <col min="8" max="8" width="10.7109375" style="1" customWidth="1"/>
    <col min="9" max="16384" width="19.8515625" style="1" customWidth="1"/>
  </cols>
  <sheetData>
    <row r="1" s="9" customFormat="1" ht="15" customHeight="1">
      <c r="A1" s="88" t="s">
        <v>673</v>
      </c>
    </row>
    <row r="2" spans="1:8" s="9" customFormat="1" ht="15" customHeight="1">
      <c r="A2" s="270" t="s">
        <v>161</v>
      </c>
      <c r="B2" s="272" t="s">
        <v>169</v>
      </c>
      <c r="C2" s="285"/>
      <c r="D2" s="285"/>
      <c r="E2" s="285"/>
      <c r="F2" s="285"/>
      <c r="G2" s="285"/>
      <c r="H2"/>
    </row>
    <row r="3" spans="1:8" s="9" customFormat="1" ht="15" customHeight="1">
      <c r="A3" s="270"/>
      <c r="B3" s="254">
        <v>2012</v>
      </c>
      <c r="C3" s="254">
        <v>2013</v>
      </c>
      <c r="D3" s="254">
        <v>2014</v>
      </c>
      <c r="E3" s="254">
        <v>2015</v>
      </c>
      <c r="F3" s="254">
        <v>2016</v>
      </c>
      <c r="G3" s="266">
        <v>2017</v>
      </c>
      <c r="H3"/>
    </row>
    <row r="4" spans="1:8" s="13" customFormat="1" ht="15" customHeight="1">
      <c r="A4" s="138" t="s">
        <v>32</v>
      </c>
      <c r="B4" s="139">
        <v>465547794</v>
      </c>
      <c r="C4" s="139">
        <v>425966680</v>
      </c>
      <c r="D4" s="139">
        <v>344568574</v>
      </c>
      <c r="E4" s="139">
        <v>1838484171</v>
      </c>
      <c r="F4" s="139">
        <f>F5+F15</f>
        <v>398313469</v>
      </c>
      <c r="G4" s="139">
        <f>G5+G15</f>
        <v>295136074</v>
      </c>
      <c r="H4"/>
    </row>
    <row r="5" spans="1:8" s="9" customFormat="1" ht="12.75" customHeight="1">
      <c r="A5" s="138" t="s">
        <v>170</v>
      </c>
      <c r="B5" s="139">
        <v>243625181</v>
      </c>
      <c r="C5" s="139">
        <v>301825167</v>
      </c>
      <c r="D5" s="139">
        <v>245736250</v>
      </c>
      <c r="E5" s="139">
        <v>1508272942</v>
      </c>
      <c r="F5" s="139">
        <f>F6+F9+F11+F12+F13+F14</f>
        <v>195940994</v>
      </c>
      <c r="G5" s="139">
        <f>G6+G9+G11+G12+G13+G14</f>
        <v>160590738</v>
      </c>
      <c r="H5"/>
    </row>
    <row r="6" spans="1:8" s="9" customFormat="1" ht="12.75" customHeight="1">
      <c r="A6" s="138" t="s">
        <v>642</v>
      </c>
      <c r="B6" s="139">
        <f aca="true" t="shared" si="0" ref="B6:G6">SUM(B7:B8)</f>
        <v>209829150</v>
      </c>
      <c r="C6" s="139">
        <f t="shared" si="0"/>
        <v>228178988</v>
      </c>
      <c r="D6" s="139">
        <f t="shared" si="0"/>
        <v>223590556</v>
      </c>
      <c r="E6" s="139">
        <f t="shared" si="0"/>
        <v>745356731</v>
      </c>
      <c r="F6" s="139">
        <f t="shared" si="0"/>
        <v>181951173</v>
      </c>
      <c r="G6" s="139">
        <f t="shared" si="0"/>
        <v>147852185</v>
      </c>
      <c r="H6"/>
    </row>
    <row r="7" spans="1:9" ht="12.75" customHeight="1">
      <c r="A7" s="103" t="s">
        <v>644</v>
      </c>
      <c r="B7" s="100">
        <v>195071868</v>
      </c>
      <c r="C7" s="100">
        <v>209137470</v>
      </c>
      <c r="D7" s="100">
        <v>200907094</v>
      </c>
      <c r="E7" s="100">
        <v>741437361</v>
      </c>
      <c r="F7" s="249">
        <v>172009151</v>
      </c>
      <c r="G7" s="249">
        <v>138917383</v>
      </c>
      <c r="H7"/>
      <c r="I7" s="28"/>
    </row>
    <row r="8" spans="1:9" ht="12.75" customHeight="1">
      <c r="A8" s="103" t="s">
        <v>645</v>
      </c>
      <c r="B8" s="100">
        <v>14757282</v>
      </c>
      <c r="C8" s="100">
        <v>19041518</v>
      </c>
      <c r="D8" s="100">
        <v>22683462</v>
      </c>
      <c r="E8" s="100">
        <v>3919370</v>
      </c>
      <c r="F8" s="249">
        <v>9942022</v>
      </c>
      <c r="G8" s="249">
        <v>8934802</v>
      </c>
      <c r="H8"/>
      <c r="I8" s="28"/>
    </row>
    <row r="9" spans="1:9" ht="12.75" customHeight="1">
      <c r="A9" s="163" t="s">
        <v>173</v>
      </c>
      <c r="B9" s="100">
        <v>333174</v>
      </c>
      <c r="C9" s="100">
        <v>1107026</v>
      </c>
      <c r="D9" s="100">
        <v>849858</v>
      </c>
      <c r="E9" s="100">
        <v>310932</v>
      </c>
      <c r="F9" s="249">
        <v>216074</v>
      </c>
      <c r="G9" s="249">
        <v>241377</v>
      </c>
      <c r="H9"/>
      <c r="I9" s="21"/>
    </row>
    <row r="10" spans="1:8" ht="12.75" customHeight="1">
      <c r="A10" s="103" t="s">
        <v>646</v>
      </c>
      <c r="B10" s="100">
        <v>641382</v>
      </c>
      <c r="C10" s="100">
        <v>781789</v>
      </c>
      <c r="D10" s="100">
        <v>1389371</v>
      </c>
      <c r="E10" s="100" t="s">
        <v>6</v>
      </c>
      <c r="F10" s="257" t="s">
        <v>207</v>
      </c>
      <c r="G10" s="257" t="s">
        <v>6</v>
      </c>
      <c r="H10"/>
    </row>
    <row r="11" spans="1:8" ht="12.75" customHeight="1">
      <c r="A11" s="103" t="s">
        <v>643</v>
      </c>
      <c r="B11" s="100">
        <v>2332254</v>
      </c>
      <c r="C11" s="100">
        <v>3015306</v>
      </c>
      <c r="D11" s="100">
        <v>2997812</v>
      </c>
      <c r="E11" s="100">
        <v>2624521</v>
      </c>
      <c r="F11" s="249">
        <v>3034552</v>
      </c>
      <c r="G11" s="249">
        <v>2872818</v>
      </c>
      <c r="H11"/>
    </row>
    <row r="12" spans="1:8" ht="12.75" customHeight="1">
      <c r="A12" s="163" t="s">
        <v>174</v>
      </c>
      <c r="B12" s="100">
        <v>401037</v>
      </c>
      <c r="C12" s="100">
        <v>219646</v>
      </c>
      <c r="D12" s="100">
        <v>203138</v>
      </c>
      <c r="E12" s="100">
        <v>151972</v>
      </c>
      <c r="F12" s="249">
        <v>355670</v>
      </c>
      <c r="G12" s="249">
        <v>269259</v>
      </c>
      <c r="H12"/>
    </row>
    <row r="13" spans="1:8" ht="12.75" customHeight="1">
      <c r="A13" s="163" t="s">
        <v>242</v>
      </c>
      <c r="B13" s="100">
        <v>30088184</v>
      </c>
      <c r="C13" s="100">
        <v>68522412</v>
      </c>
      <c r="D13" s="100">
        <v>16705515</v>
      </c>
      <c r="E13" s="100">
        <v>757923009</v>
      </c>
      <c r="F13" s="249">
        <v>8105143</v>
      </c>
      <c r="G13" s="249">
        <v>6545845</v>
      </c>
      <c r="H13"/>
    </row>
    <row r="14" spans="1:8" ht="12.75" customHeight="1">
      <c r="A14" s="103" t="s">
        <v>321</v>
      </c>
      <c r="B14" s="100" t="s">
        <v>207</v>
      </c>
      <c r="C14" s="100" t="s">
        <v>207</v>
      </c>
      <c r="D14" s="100" t="s">
        <v>207</v>
      </c>
      <c r="E14" s="100">
        <v>1905777</v>
      </c>
      <c r="F14" s="249">
        <v>2278382</v>
      </c>
      <c r="G14" s="249">
        <v>2809254</v>
      </c>
      <c r="H14"/>
    </row>
    <row r="15" spans="1:8" s="9" customFormat="1" ht="12.75" customHeight="1">
      <c r="A15" s="138" t="s">
        <v>175</v>
      </c>
      <c r="B15" s="139">
        <v>221922613</v>
      </c>
      <c r="C15" s="139">
        <v>124141513</v>
      </c>
      <c r="D15" s="139">
        <v>98832324</v>
      </c>
      <c r="E15" s="139">
        <v>330211229</v>
      </c>
      <c r="F15" s="256">
        <f>SUM(F16:F23)</f>
        <v>202372475</v>
      </c>
      <c r="G15" s="256">
        <f>SUM(G16:G23)</f>
        <v>134545336</v>
      </c>
      <c r="H15"/>
    </row>
    <row r="16" spans="1:8" ht="12.75" customHeight="1">
      <c r="A16" s="163" t="s">
        <v>171</v>
      </c>
      <c r="B16" s="100">
        <v>166302541</v>
      </c>
      <c r="C16" s="100">
        <v>57096146</v>
      </c>
      <c r="D16" s="100">
        <v>55175175</v>
      </c>
      <c r="E16" s="100">
        <v>272939382</v>
      </c>
      <c r="F16" s="249">
        <v>149384641</v>
      </c>
      <c r="G16" s="249">
        <v>99495739</v>
      </c>
      <c r="H16"/>
    </row>
    <row r="17" spans="1:8" ht="12.75" customHeight="1">
      <c r="A17" s="163" t="s">
        <v>172</v>
      </c>
      <c r="B17" s="100">
        <v>6597562</v>
      </c>
      <c r="C17" s="100">
        <v>10642397</v>
      </c>
      <c r="D17" s="100">
        <v>18353131</v>
      </c>
      <c r="E17" s="100">
        <v>18299560</v>
      </c>
      <c r="F17" s="249">
        <v>17301590</v>
      </c>
      <c r="G17" s="249">
        <v>9352662</v>
      </c>
      <c r="H17"/>
    </row>
    <row r="18" spans="1:8" ht="12.75" customHeight="1">
      <c r="A18" s="163" t="s">
        <v>176</v>
      </c>
      <c r="B18" s="100">
        <v>512208</v>
      </c>
      <c r="C18" s="100">
        <v>1157226</v>
      </c>
      <c r="D18" s="100">
        <v>439561</v>
      </c>
      <c r="E18" s="100">
        <v>422400</v>
      </c>
      <c r="F18" s="249">
        <v>359360</v>
      </c>
      <c r="G18" s="249">
        <v>284969</v>
      </c>
      <c r="H18"/>
    </row>
    <row r="19" spans="1:11" ht="12.75" customHeight="1">
      <c r="A19" s="163" t="s">
        <v>177</v>
      </c>
      <c r="B19" s="100">
        <v>1076657</v>
      </c>
      <c r="C19" s="100">
        <v>1342196</v>
      </c>
      <c r="D19" s="100">
        <v>1159122</v>
      </c>
      <c r="E19" s="122" t="s">
        <v>6</v>
      </c>
      <c r="F19" s="257" t="s">
        <v>207</v>
      </c>
      <c r="G19" s="257" t="s">
        <v>207</v>
      </c>
      <c r="H19"/>
      <c r="I19" s="33"/>
      <c r="J19" s="33"/>
      <c r="K19" s="22"/>
    </row>
    <row r="20" spans="1:11" ht="12.75" customHeight="1">
      <c r="A20" s="163" t="s">
        <v>178</v>
      </c>
      <c r="B20" s="100">
        <v>1707433</v>
      </c>
      <c r="C20" s="100">
        <v>56111</v>
      </c>
      <c r="D20" s="100">
        <v>93202</v>
      </c>
      <c r="E20" s="100">
        <v>95607</v>
      </c>
      <c r="F20" s="249">
        <v>587653</v>
      </c>
      <c r="G20" s="249">
        <v>632254</v>
      </c>
      <c r="H20"/>
      <c r="I20" s="33"/>
      <c r="J20" s="33"/>
      <c r="K20" s="22"/>
    </row>
    <row r="21" spans="1:11" ht="12.75" customHeight="1">
      <c r="A21" s="163" t="s">
        <v>179</v>
      </c>
      <c r="B21" s="100">
        <v>229342</v>
      </c>
      <c r="C21" s="100">
        <v>1979878</v>
      </c>
      <c r="D21" s="100">
        <v>1625224</v>
      </c>
      <c r="E21" s="100">
        <v>1455360</v>
      </c>
      <c r="F21" s="249">
        <v>1484678</v>
      </c>
      <c r="G21" s="249">
        <v>1361896</v>
      </c>
      <c r="H21"/>
      <c r="I21" s="33"/>
      <c r="J21" s="33"/>
      <c r="K21" s="22"/>
    </row>
    <row r="22" spans="1:11" ht="12.75" customHeight="1">
      <c r="A22" s="163" t="s">
        <v>242</v>
      </c>
      <c r="B22" s="100">
        <v>45496870</v>
      </c>
      <c r="C22" s="100">
        <v>51867559</v>
      </c>
      <c r="D22" s="100">
        <v>21986909</v>
      </c>
      <c r="E22" s="100">
        <v>35836593</v>
      </c>
      <c r="F22" s="249">
        <v>31733650</v>
      </c>
      <c r="G22" s="249">
        <v>22038750</v>
      </c>
      <c r="H22"/>
      <c r="I22" s="33"/>
      <c r="J22" s="33"/>
      <c r="K22" s="22"/>
    </row>
    <row r="23" spans="1:11" ht="12.75" customHeight="1">
      <c r="A23" s="104" t="s">
        <v>322</v>
      </c>
      <c r="B23" s="137" t="s">
        <v>207</v>
      </c>
      <c r="C23" s="137" t="s">
        <v>207</v>
      </c>
      <c r="D23" s="137" t="s">
        <v>207</v>
      </c>
      <c r="E23" s="137">
        <v>1162327</v>
      </c>
      <c r="F23" s="248">
        <v>1520903</v>
      </c>
      <c r="G23" s="248">
        <v>1379066</v>
      </c>
      <c r="H23"/>
      <c r="I23" s="33"/>
      <c r="J23" s="33"/>
      <c r="K23" s="22"/>
    </row>
    <row r="24" spans="1:11" ht="12" customHeight="1">
      <c r="A24" s="6" t="s">
        <v>655</v>
      </c>
      <c r="F24" s="21"/>
      <c r="H24" s="22"/>
      <c r="I24" s="33"/>
      <c r="J24" s="33"/>
      <c r="K24" s="22"/>
    </row>
    <row r="25" s="7" customFormat="1" ht="12" customHeight="1"/>
    <row r="26" spans="1:8" ht="12" customHeight="1">
      <c r="A26" s="259" t="s">
        <v>653</v>
      </c>
      <c r="H26" s="22"/>
    </row>
    <row r="27" spans="1:8" ht="12" customHeight="1">
      <c r="A27" s="70" t="s">
        <v>654</v>
      </c>
      <c r="H27" s="22"/>
    </row>
    <row r="28" spans="5:9" ht="12" customHeight="1">
      <c r="E28" s="37"/>
      <c r="F28" s="33"/>
      <c r="G28" s="22"/>
      <c r="H28" s="22"/>
      <c r="I28" s="22"/>
    </row>
    <row r="29" spans="5:9" ht="12" customHeight="1">
      <c r="E29" s="37"/>
      <c r="F29" s="19"/>
      <c r="G29" s="22"/>
      <c r="H29" s="22"/>
      <c r="I29" s="22"/>
    </row>
    <row r="30" spans="1:7" ht="12" customHeight="1">
      <c r="A30" s="258"/>
      <c r="B30" s="21"/>
      <c r="C30" s="21"/>
      <c r="D30" s="21"/>
      <c r="E30" s="37"/>
      <c r="F30" s="19"/>
      <c r="G30" s="22"/>
    </row>
    <row r="31" spans="1:7" ht="12" customHeight="1">
      <c r="A31" s="258"/>
      <c r="E31" s="22"/>
      <c r="F31" s="22"/>
      <c r="G31" s="22"/>
    </row>
    <row r="32" spans="1:7" ht="12" customHeight="1">
      <c r="A32" s="258"/>
      <c r="E32" s="22"/>
      <c r="F32" s="22"/>
      <c r="G32" s="22"/>
    </row>
    <row r="33" spans="1:7" ht="12" customHeight="1">
      <c r="A33" s="258"/>
      <c r="E33" s="22"/>
      <c r="F33" s="22"/>
      <c r="G33" s="22"/>
    </row>
    <row r="34" spans="5:7" ht="12" customHeight="1">
      <c r="E34" s="22"/>
      <c r="F34" s="22"/>
      <c r="G34" s="22"/>
    </row>
    <row r="35" spans="5:7" ht="12" customHeight="1">
      <c r="E35" s="26"/>
      <c r="F35" s="22"/>
      <c r="G35" s="22"/>
    </row>
    <row r="36" spans="5:7" ht="12" customHeight="1">
      <c r="E36" s="22"/>
      <c r="F36" s="22"/>
      <c r="G36" s="21"/>
    </row>
    <row r="37" spans="5:6" ht="12" customHeight="1">
      <c r="E37" s="22"/>
      <c r="F37" s="22"/>
    </row>
    <row r="38" spans="5:6" ht="12" customHeight="1">
      <c r="E38" s="22"/>
      <c r="F38" s="22"/>
    </row>
    <row r="39" spans="5:6" ht="12" customHeight="1">
      <c r="E39" s="22"/>
      <c r="F39" s="21"/>
    </row>
    <row r="40" ht="12" customHeight="1">
      <c r="E40" s="21"/>
    </row>
    <row r="41" ht="12" customHeight="1">
      <c r="E41" s="21"/>
    </row>
    <row r="42" ht="12" customHeight="1">
      <c r="E42" s="21"/>
    </row>
    <row r="43" ht="12" customHeight="1">
      <c r="E43" s="21"/>
    </row>
    <row r="44" ht="12" customHeight="1">
      <c r="E44" s="21"/>
    </row>
    <row r="46" ht="12" customHeight="1">
      <c r="E46" s="21"/>
    </row>
    <row r="47" ht="12" customHeight="1">
      <c r="E47" s="21"/>
    </row>
    <row r="48" ht="12" customHeight="1">
      <c r="E48" s="21"/>
    </row>
    <row r="49" ht="12" customHeight="1">
      <c r="E49" s="21"/>
    </row>
  </sheetData>
  <sheetProtection/>
  <mergeCells count="2">
    <mergeCell ref="A2:A3"/>
    <mergeCell ref="B2:G2"/>
  </mergeCells>
  <printOptions/>
  <pageMargins left="0.32" right="0.787401575" top="0.984251969" bottom="0.984251969" header="0.492125985" footer="0.49212598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zoomScaleSheetLayoutView="75" zoomScalePageLayoutView="0" workbookViewId="0" topLeftCell="A1">
      <selection activeCell="A2" sqref="A2:A3"/>
    </sheetView>
  </sheetViews>
  <sheetFormatPr defaultColWidth="33.57421875" defaultRowHeight="12" customHeight="1"/>
  <cols>
    <col min="1" max="1" width="37.8515625" style="1" customWidth="1"/>
    <col min="2" max="8" width="10.7109375" style="1" customWidth="1"/>
    <col min="9" max="16384" width="33.57421875" style="1" customWidth="1"/>
  </cols>
  <sheetData>
    <row r="1" ht="15" customHeight="1">
      <c r="A1" s="88" t="s">
        <v>674</v>
      </c>
    </row>
    <row r="2" spans="1:8" s="9" customFormat="1" ht="15" customHeight="1">
      <c r="A2" s="270" t="s">
        <v>161</v>
      </c>
      <c r="B2" s="272" t="s">
        <v>227</v>
      </c>
      <c r="C2" s="285"/>
      <c r="D2" s="285"/>
      <c r="E2" s="285"/>
      <c r="F2" s="285"/>
      <c r="G2" s="285"/>
      <c r="H2"/>
    </row>
    <row r="3" spans="1:8" s="9" customFormat="1" ht="15" customHeight="1">
      <c r="A3" s="270"/>
      <c r="B3" s="254">
        <v>2012</v>
      </c>
      <c r="C3" s="254">
        <v>2013</v>
      </c>
      <c r="D3" s="254">
        <v>2014</v>
      </c>
      <c r="E3" s="254">
        <v>2015</v>
      </c>
      <c r="F3" s="254">
        <v>2016</v>
      </c>
      <c r="G3" s="266">
        <v>2017</v>
      </c>
      <c r="H3"/>
    </row>
    <row r="4" spans="1:8" s="13" customFormat="1" ht="15" customHeight="1">
      <c r="A4" s="138" t="s">
        <v>180</v>
      </c>
      <c r="B4" s="139">
        <v>187</v>
      </c>
      <c r="C4" s="139">
        <v>185</v>
      </c>
      <c r="D4" s="139">
        <v>151</v>
      </c>
      <c r="E4" s="139">
        <v>155</v>
      </c>
      <c r="F4" s="139">
        <v>201</v>
      </c>
      <c r="G4" s="139">
        <v>201</v>
      </c>
      <c r="H4"/>
    </row>
    <row r="5" spans="1:8" ht="15" customHeight="1">
      <c r="A5" s="103" t="s">
        <v>647</v>
      </c>
      <c r="B5" s="92">
        <v>63</v>
      </c>
      <c r="C5" s="100">
        <v>63</v>
      </c>
      <c r="D5" s="92">
        <v>52</v>
      </c>
      <c r="E5" s="92">
        <v>54</v>
      </c>
      <c r="F5" s="92">
        <v>7380</v>
      </c>
      <c r="G5" s="100">
        <v>7380</v>
      </c>
      <c r="H5"/>
    </row>
    <row r="6" spans="1:8" ht="15" customHeight="1">
      <c r="A6" s="163" t="s">
        <v>185</v>
      </c>
      <c r="B6" s="92">
        <v>1</v>
      </c>
      <c r="C6" s="100">
        <v>1</v>
      </c>
      <c r="D6" s="92">
        <v>1</v>
      </c>
      <c r="E6" s="100">
        <v>1</v>
      </c>
      <c r="F6" s="100">
        <v>1</v>
      </c>
      <c r="G6" s="100">
        <v>1</v>
      </c>
      <c r="H6"/>
    </row>
    <row r="7" spans="1:8" ht="15" customHeight="1">
      <c r="A7" s="163" t="s">
        <v>182</v>
      </c>
      <c r="B7" s="92">
        <v>26</v>
      </c>
      <c r="C7" s="100">
        <v>26</v>
      </c>
      <c r="D7" s="92">
        <v>26</v>
      </c>
      <c r="E7" s="100">
        <v>26</v>
      </c>
      <c r="F7" s="100">
        <v>21</v>
      </c>
      <c r="G7" s="100">
        <v>21</v>
      </c>
      <c r="H7"/>
    </row>
    <row r="8" spans="1:8" ht="15" customHeight="1">
      <c r="A8" s="163" t="s">
        <v>184</v>
      </c>
      <c r="B8" s="92">
        <v>3</v>
      </c>
      <c r="C8" s="100">
        <v>3</v>
      </c>
      <c r="D8" s="92">
        <v>3</v>
      </c>
      <c r="E8" s="100">
        <v>3</v>
      </c>
      <c r="F8" s="100">
        <v>3</v>
      </c>
      <c r="G8" s="100">
        <v>3</v>
      </c>
      <c r="H8"/>
    </row>
    <row r="9" spans="1:8" ht="15" customHeight="1">
      <c r="A9" s="163" t="s">
        <v>183</v>
      </c>
      <c r="B9" s="92">
        <v>1</v>
      </c>
      <c r="C9" s="100">
        <v>1</v>
      </c>
      <c r="D9" s="92">
        <v>1</v>
      </c>
      <c r="E9" s="100">
        <v>1</v>
      </c>
      <c r="F9" s="100">
        <v>1</v>
      </c>
      <c r="G9" s="100">
        <v>1</v>
      </c>
      <c r="H9"/>
    </row>
    <row r="10" spans="1:8" ht="15" customHeight="1">
      <c r="A10" s="163" t="s">
        <v>181</v>
      </c>
      <c r="B10" s="92">
        <v>1</v>
      </c>
      <c r="C10" s="100">
        <v>1</v>
      </c>
      <c r="D10" s="92">
        <v>1</v>
      </c>
      <c r="E10" s="100">
        <v>1</v>
      </c>
      <c r="F10" s="100">
        <v>1</v>
      </c>
      <c r="G10" s="100">
        <v>1</v>
      </c>
      <c r="H10"/>
    </row>
    <row r="11" spans="1:8" ht="15" customHeight="1">
      <c r="A11" s="103" t="s">
        <v>648</v>
      </c>
      <c r="B11" s="92">
        <v>91</v>
      </c>
      <c r="C11" s="100">
        <v>89</v>
      </c>
      <c r="D11" s="92">
        <v>66</v>
      </c>
      <c r="E11" s="100">
        <v>68</v>
      </c>
      <c r="F11" s="100">
        <v>72</v>
      </c>
      <c r="G11" s="100">
        <v>72</v>
      </c>
      <c r="H11"/>
    </row>
    <row r="12" spans="1:8" ht="15" customHeight="1">
      <c r="A12" s="165" t="s">
        <v>186</v>
      </c>
      <c r="B12" s="157">
        <v>1</v>
      </c>
      <c r="C12" s="137">
        <v>1</v>
      </c>
      <c r="D12" s="157">
        <v>1</v>
      </c>
      <c r="E12" s="137">
        <v>1</v>
      </c>
      <c r="F12" s="137">
        <v>1</v>
      </c>
      <c r="G12" s="137">
        <v>1</v>
      </c>
      <c r="H12"/>
    </row>
    <row r="13" ht="12" customHeight="1">
      <c r="A13" s="6" t="s">
        <v>602</v>
      </c>
    </row>
    <row r="14" s="7" customFormat="1" ht="12" customHeight="1">
      <c r="A14" s="12" t="s">
        <v>603</v>
      </c>
    </row>
    <row r="15" ht="12" customHeight="1">
      <c r="A15" s="262" t="s">
        <v>656</v>
      </c>
    </row>
    <row r="16" ht="12" customHeight="1">
      <c r="A16" s="261" t="s">
        <v>649</v>
      </c>
    </row>
    <row r="17" ht="12" customHeight="1">
      <c r="A17" s="118" t="s">
        <v>650</v>
      </c>
    </row>
    <row r="18" ht="12" customHeight="1">
      <c r="A18" s="260" t="s">
        <v>651</v>
      </c>
    </row>
    <row r="19" spans="1:6" ht="12" customHeight="1">
      <c r="A19" s="118" t="s">
        <v>652</v>
      </c>
      <c r="F19" s="26"/>
    </row>
    <row r="20" ht="12" customHeight="1">
      <c r="F20" s="26"/>
    </row>
    <row r="21" spans="4:6" ht="12" customHeight="1">
      <c r="D21" s="27"/>
      <c r="F21" s="26"/>
    </row>
    <row r="22" spans="4:6" ht="12" customHeight="1">
      <c r="D22" s="27"/>
      <c r="F22" s="26"/>
    </row>
    <row r="23" spans="4:7" ht="12" customHeight="1">
      <c r="D23" s="27"/>
      <c r="F23" s="26"/>
      <c r="G23" s="27"/>
    </row>
    <row r="24" spans="4:7" ht="12" customHeight="1">
      <c r="D24" s="27"/>
      <c r="F24" s="27"/>
      <c r="G24" s="27"/>
    </row>
    <row r="25" spans="4:7" ht="12" customHeight="1">
      <c r="D25" s="27"/>
      <c r="F25" s="26"/>
      <c r="G25" s="27"/>
    </row>
    <row r="26" spans="4:7" ht="12" customHeight="1">
      <c r="D26" s="27"/>
      <c r="F26" s="26"/>
      <c r="G26" s="27"/>
    </row>
    <row r="27" spans="4:7" ht="12" customHeight="1">
      <c r="D27" s="27"/>
      <c r="F27" s="26"/>
      <c r="G27" s="27"/>
    </row>
    <row r="28" spans="4:7" ht="12" customHeight="1">
      <c r="D28" s="27"/>
      <c r="F28" s="26"/>
      <c r="G28" s="27"/>
    </row>
    <row r="29" spans="4:7" ht="12" customHeight="1">
      <c r="D29" s="27"/>
      <c r="F29" s="27"/>
      <c r="G29" s="27"/>
    </row>
    <row r="30" spans="6:7" ht="12" customHeight="1">
      <c r="F30" s="27"/>
      <c r="G30" s="27"/>
    </row>
    <row r="31" spans="6:7" ht="12" customHeight="1">
      <c r="F31" s="27"/>
      <c r="G31" s="27"/>
    </row>
    <row r="32" ht="12" customHeight="1">
      <c r="F32" s="27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9" max="9" width="34.00390625" style="0" customWidth="1"/>
  </cols>
  <sheetData>
    <row r="1" ht="12.75">
      <c r="A1" s="269" t="s">
        <v>675</v>
      </c>
    </row>
    <row r="2" spans="1:6" ht="15" customHeight="1">
      <c r="A2" s="59" t="s">
        <v>579</v>
      </c>
      <c r="B2" s="9"/>
      <c r="C2" s="9"/>
      <c r="D2" s="9"/>
      <c r="E2" s="9"/>
      <c r="F2" s="9"/>
    </row>
    <row r="3" spans="1:7" ht="19.5" customHeight="1">
      <c r="A3" s="270" t="s">
        <v>187</v>
      </c>
      <c r="B3" s="272" t="s">
        <v>188</v>
      </c>
      <c r="C3" s="285"/>
      <c r="D3" s="285"/>
      <c r="E3" s="285"/>
      <c r="F3" s="285"/>
      <c r="G3" s="285"/>
    </row>
    <row r="4" spans="1:7" ht="19.5" customHeight="1">
      <c r="A4" s="270"/>
      <c r="B4" s="183">
        <v>2012</v>
      </c>
      <c r="C4" s="183">
        <v>2013</v>
      </c>
      <c r="D4" s="183">
        <v>2014</v>
      </c>
      <c r="E4" s="183">
        <v>2015</v>
      </c>
      <c r="F4" s="183">
        <v>2016</v>
      </c>
      <c r="G4" s="184">
        <v>2017</v>
      </c>
    </row>
    <row r="5" spans="1:7" ht="19.5" customHeight="1">
      <c r="A5" s="103" t="s">
        <v>189</v>
      </c>
      <c r="B5" s="105">
        <v>902737</v>
      </c>
      <c r="C5" s="105">
        <v>909775</v>
      </c>
      <c r="D5" s="92" t="s">
        <v>207</v>
      </c>
      <c r="E5" s="92" t="s">
        <v>207</v>
      </c>
      <c r="F5" s="92" t="s">
        <v>207</v>
      </c>
      <c r="G5" s="252" t="s">
        <v>6</v>
      </c>
    </row>
    <row r="6" spans="1:7" ht="19.5" customHeight="1">
      <c r="A6" s="103" t="s">
        <v>190</v>
      </c>
      <c r="B6" s="105">
        <v>459660</v>
      </c>
      <c r="C6" s="105">
        <v>430626</v>
      </c>
      <c r="D6" s="105">
        <v>408217</v>
      </c>
      <c r="E6" s="105">
        <v>373765</v>
      </c>
      <c r="F6" s="105">
        <v>358799</v>
      </c>
      <c r="G6" s="264" t="s">
        <v>6</v>
      </c>
    </row>
    <row r="7" spans="1:7" ht="19.5" customHeight="1">
      <c r="A7" s="104" t="s">
        <v>440</v>
      </c>
      <c r="B7" s="106">
        <v>13815</v>
      </c>
      <c r="C7" s="106">
        <v>11687</v>
      </c>
      <c r="D7" s="106">
        <v>11685</v>
      </c>
      <c r="E7" s="106">
        <v>11618</v>
      </c>
      <c r="F7" s="106">
        <v>11625</v>
      </c>
      <c r="G7" s="157" t="s">
        <v>6</v>
      </c>
    </row>
    <row r="8" spans="1:6" ht="12.75">
      <c r="A8" s="6" t="s">
        <v>467</v>
      </c>
      <c r="B8" s="1"/>
      <c r="C8" s="1"/>
      <c r="D8" s="1"/>
      <c r="E8" s="1"/>
      <c r="F8" s="1"/>
    </row>
    <row r="9" spans="1:6" ht="12.75">
      <c r="A9" s="70" t="s">
        <v>468</v>
      </c>
      <c r="B9" s="7"/>
      <c r="C9" s="7"/>
      <c r="D9" s="7"/>
      <c r="E9" s="7"/>
      <c r="F9" s="7"/>
    </row>
    <row r="10" spans="1:6" ht="12.75">
      <c r="A10" s="6" t="s">
        <v>298</v>
      </c>
      <c r="B10" s="7"/>
      <c r="C10" s="7"/>
      <c r="D10" s="7"/>
      <c r="E10" s="7"/>
      <c r="F10" s="7"/>
    </row>
    <row r="11" spans="1:6" ht="12.75">
      <c r="A11" s="6" t="s">
        <v>299</v>
      </c>
      <c r="B11" s="7"/>
      <c r="C11" s="7"/>
      <c r="D11" s="7"/>
      <c r="E11" s="7"/>
      <c r="F11" s="7"/>
    </row>
    <row r="12" spans="1:6" ht="12.75">
      <c r="A12" s="6" t="s">
        <v>469</v>
      </c>
      <c r="B12" s="7"/>
      <c r="C12" s="7"/>
      <c r="D12" s="7"/>
      <c r="E12" s="7"/>
      <c r="F12" s="7"/>
    </row>
    <row r="13" spans="1:9" ht="12.75">
      <c r="A13" s="70" t="s">
        <v>470</v>
      </c>
      <c r="B13" s="38"/>
      <c r="C13" s="38"/>
      <c r="D13" s="38"/>
      <c r="E13" s="38"/>
      <c r="F13" s="38"/>
      <c r="G13" s="44"/>
      <c r="H13" s="44"/>
      <c r="I13" s="44"/>
    </row>
    <row r="14" s="44" customFormat="1" ht="11.25">
      <c r="A14" s="38" t="s">
        <v>303</v>
      </c>
    </row>
    <row r="15" ht="12.75">
      <c r="A15" s="44" t="s">
        <v>305</v>
      </c>
    </row>
    <row r="16" ht="12.75">
      <c r="A16" s="70" t="s">
        <v>304</v>
      </c>
    </row>
    <row r="21" spans="2:7" ht="12.75">
      <c r="B21" s="54"/>
      <c r="C21" s="54"/>
      <c r="D21" s="54"/>
      <c r="E21" s="54"/>
      <c r="F21" s="54"/>
      <c r="G21" s="54"/>
    </row>
  </sheetData>
  <sheetProtection/>
  <mergeCells count="2">
    <mergeCell ref="A3:A4"/>
    <mergeCell ref="B3:G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H96"/>
  <sheetViews>
    <sheetView zoomScalePageLayoutView="0" workbookViewId="0" topLeftCell="A1">
      <selection activeCell="A94" sqref="A94"/>
    </sheetView>
  </sheetViews>
  <sheetFormatPr defaultColWidth="9.140625" defaultRowHeight="12.75"/>
  <cols>
    <col min="1" max="1" width="10.140625" style="0" customWidth="1"/>
    <col min="2" max="2" width="74.140625" style="0" customWidth="1"/>
    <col min="3" max="8" width="8.7109375" style="0" customWidth="1"/>
  </cols>
  <sheetData>
    <row r="1" spans="1:5" ht="15" customHeight="1">
      <c r="A1" s="59" t="s">
        <v>676</v>
      </c>
      <c r="C1" s="9"/>
      <c r="D1" s="9"/>
      <c r="E1" s="9"/>
    </row>
    <row r="2" spans="1:8" ht="19.5" customHeight="1">
      <c r="A2" s="307" t="s">
        <v>471</v>
      </c>
      <c r="B2" s="283" t="s">
        <v>191</v>
      </c>
      <c r="C2" s="283" t="s">
        <v>375</v>
      </c>
      <c r="D2" s="283"/>
      <c r="E2" s="283"/>
      <c r="F2" s="283"/>
      <c r="G2" s="283"/>
      <c r="H2" s="284"/>
    </row>
    <row r="3" spans="1:8" ht="19.5" customHeight="1">
      <c r="A3" s="307"/>
      <c r="B3" s="283"/>
      <c r="C3" s="180">
        <v>2012</v>
      </c>
      <c r="D3" s="180">
        <v>2013</v>
      </c>
      <c r="E3" s="180">
        <v>2014</v>
      </c>
      <c r="F3" s="180">
        <v>2015</v>
      </c>
      <c r="G3" s="180">
        <v>2016</v>
      </c>
      <c r="H3" s="181">
        <v>2017</v>
      </c>
    </row>
    <row r="4" spans="1:8" ht="19.5" customHeight="1">
      <c r="A4" s="308" t="s">
        <v>376</v>
      </c>
      <c r="B4" s="308"/>
      <c r="C4" s="308"/>
      <c r="D4" s="308"/>
      <c r="E4" s="308"/>
      <c r="F4" s="308"/>
      <c r="G4" s="308"/>
      <c r="H4" s="308"/>
    </row>
    <row r="5" spans="1:8" ht="12.75">
      <c r="A5" s="108">
        <v>132</v>
      </c>
      <c r="B5" s="18" t="s">
        <v>377</v>
      </c>
      <c r="C5" s="26">
        <v>1</v>
      </c>
      <c r="D5" s="26">
        <v>1</v>
      </c>
      <c r="E5" s="26" t="s">
        <v>6</v>
      </c>
      <c r="F5" s="26" t="s">
        <v>6</v>
      </c>
      <c r="G5" s="18">
        <v>1</v>
      </c>
      <c r="H5" s="18">
        <v>1</v>
      </c>
    </row>
    <row r="6" spans="1:8" ht="12.75">
      <c r="A6" s="108"/>
      <c r="B6" s="18" t="s">
        <v>378</v>
      </c>
      <c r="C6" s="26">
        <v>2</v>
      </c>
      <c r="D6" s="26" t="s">
        <v>6</v>
      </c>
      <c r="E6" s="26" t="s">
        <v>6</v>
      </c>
      <c r="F6" s="26" t="s">
        <v>6</v>
      </c>
      <c r="G6" s="18" t="s">
        <v>538</v>
      </c>
      <c r="H6" s="18" t="s">
        <v>538</v>
      </c>
    </row>
    <row r="7" spans="1:8" ht="12.75">
      <c r="A7" s="108" t="s">
        <v>473</v>
      </c>
      <c r="B7" s="18" t="s">
        <v>379</v>
      </c>
      <c r="C7" s="26">
        <v>18</v>
      </c>
      <c r="D7" s="26">
        <v>19</v>
      </c>
      <c r="E7" s="26" t="s">
        <v>6</v>
      </c>
      <c r="F7" s="26" t="s">
        <v>6</v>
      </c>
      <c r="G7" s="18">
        <v>19</v>
      </c>
      <c r="H7" s="18">
        <v>19</v>
      </c>
    </row>
    <row r="8" spans="1:8" ht="12.75">
      <c r="A8" s="108" t="s">
        <v>474</v>
      </c>
      <c r="B8" s="18" t="s">
        <v>380</v>
      </c>
      <c r="C8" s="26" t="s">
        <v>207</v>
      </c>
      <c r="D8" s="26">
        <v>2</v>
      </c>
      <c r="E8" s="26" t="s">
        <v>6</v>
      </c>
      <c r="F8" s="26" t="s">
        <v>6</v>
      </c>
      <c r="G8" s="18">
        <v>3</v>
      </c>
      <c r="H8" s="18">
        <v>3</v>
      </c>
    </row>
    <row r="9" spans="1:8" ht="12.75">
      <c r="A9" s="108"/>
      <c r="B9" s="18" t="s">
        <v>381</v>
      </c>
      <c r="C9" s="26">
        <v>3</v>
      </c>
      <c r="D9" s="26">
        <v>10</v>
      </c>
      <c r="E9" s="26" t="s">
        <v>6</v>
      </c>
      <c r="F9" s="26" t="s">
        <v>6</v>
      </c>
      <c r="G9" s="18">
        <v>3</v>
      </c>
      <c r="H9" s="18">
        <v>3</v>
      </c>
    </row>
    <row r="10" spans="1:8" ht="12.75">
      <c r="A10" s="108" t="s">
        <v>475</v>
      </c>
      <c r="B10" s="18" t="s">
        <v>192</v>
      </c>
      <c r="C10" s="26">
        <v>408</v>
      </c>
      <c r="D10" s="26">
        <v>200</v>
      </c>
      <c r="E10" s="26" t="s">
        <v>6</v>
      </c>
      <c r="F10" s="26" t="s">
        <v>6</v>
      </c>
      <c r="G10" s="18">
        <v>214</v>
      </c>
      <c r="H10" s="18">
        <v>216</v>
      </c>
    </row>
    <row r="11" spans="1:8" ht="12.75">
      <c r="A11" s="108" t="s">
        <v>476</v>
      </c>
      <c r="B11" s="18" t="s">
        <v>193</v>
      </c>
      <c r="C11" s="26">
        <v>120</v>
      </c>
      <c r="D11" s="26">
        <v>59</v>
      </c>
      <c r="E11" s="26" t="s">
        <v>6</v>
      </c>
      <c r="F11" s="26" t="s">
        <v>6</v>
      </c>
      <c r="G11" s="18">
        <v>59</v>
      </c>
      <c r="H11" s="18">
        <v>56</v>
      </c>
    </row>
    <row r="12" spans="1:8" ht="12.75">
      <c r="A12" s="108" t="s">
        <v>477</v>
      </c>
      <c r="B12" s="18" t="s">
        <v>196</v>
      </c>
      <c r="C12" s="26">
        <v>8</v>
      </c>
      <c r="D12" s="26">
        <v>18</v>
      </c>
      <c r="E12" s="26" t="s">
        <v>6</v>
      </c>
      <c r="F12" s="26" t="s">
        <v>6</v>
      </c>
      <c r="G12" s="18">
        <v>21</v>
      </c>
      <c r="H12" s="18">
        <v>21</v>
      </c>
    </row>
    <row r="13" spans="1:8" ht="12.75">
      <c r="A13" s="108" t="s">
        <v>478</v>
      </c>
      <c r="B13" s="18" t="s">
        <v>382</v>
      </c>
      <c r="C13" s="26">
        <v>3</v>
      </c>
      <c r="D13" s="26">
        <v>2</v>
      </c>
      <c r="E13" s="26" t="s">
        <v>6</v>
      </c>
      <c r="F13" s="26" t="s">
        <v>6</v>
      </c>
      <c r="G13" s="18">
        <v>3</v>
      </c>
      <c r="H13" s="18">
        <v>4</v>
      </c>
    </row>
    <row r="14" spans="1:8" ht="12.75">
      <c r="A14" s="108" t="s">
        <v>479</v>
      </c>
      <c r="B14" s="18" t="s">
        <v>383</v>
      </c>
      <c r="C14" s="26">
        <v>2</v>
      </c>
      <c r="D14" s="26" t="s">
        <v>6</v>
      </c>
      <c r="E14" s="26" t="s">
        <v>6</v>
      </c>
      <c r="F14" s="26" t="s">
        <v>6</v>
      </c>
      <c r="G14" s="18">
        <v>0</v>
      </c>
      <c r="H14" s="18">
        <v>0</v>
      </c>
    </row>
    <row r="15" spans="1:8" ht="12.75">
      <c r="A15" s="108" t="s">
        <v>480</v>
      </c>
      <c r="B15" s="18" t="s">
        <v>384</v>
      </c>
      <c r="C15" s="26">
        <v>8</v>
      </c>
      <c r="D15" s="26">
        <v>1</v>
      </c>
      <c r="E15" s="26" t="s">
        <v>6</v>
      </c>
      <c r="F15" s="26" t="s">
        <v>6</v>
      </c>
      <c r="G15" s="18">
        <v>3</v>
      </c>
      <c r="H15" s="18">
        <v>3</v>
      </c>
    </row>
    <row r="16" spans="1:8" ht="12.75">
      <c r="A16" s="108" t="s">
        <v>481</v>
      </c>
      <c r="B16" s="18" t="s">
        <v>385</v>
      </c>
      <c r="C16" s="26" t="s">
        <v>207</v>
      </c>
      <c r="D16" s="26" t="s">
        <v>207</v>
      </c>
      <c r="E16" s="26" t="s">
        <v>6</v>
      </c>
      <c r="F16" s="26" t="s">
        <v>6</v>
      </c>
      <c r="G16" s="18">
        <v>0</v>
      </c>
      <c r="H16" s="18">
        <v>0</v>
      </c>
    </row>
    <row r="17" spans="1:8" ht="12.75">
      <c r="A17" s="108" t="s">
        <v>482</v>
      </c>
      <c r="B17" s="18" t="s">
        <v>386</v>
      </c>
      <c r="C17" s="26">
        <v>4</v>
      </c>
      <c r="D17" s="26">
        <v>3</v>
      </c>
      <c r="E17" s="26" t="s">
        <v>6</v>
      </c>
      <c r="F17" s="26" t="s">
        <v>6</v>
      </c>
      <c r="G17" s="18">
        <v>3</v>
      </c>
      <c r="H17" s="18">
        <v>3</v>
      </c>
    </row>
    <row r="18" spans="1:8" ht="12.75">
      <c r="A18" s="108" t="s">
        <v>483</v>
      </c>
      <c r="B18" s="18" t="s">
        <v>194</v>
      </c>
      <c r="C18" s="26">
        <v>1</v>
      </c>
      <c r="D18" s="26">
        <v>1</v>
      </c>
      <c r="E18" s="26" t="s">
        <v>6</v>
      </c>
      <c r="F18" s="26" t="s">
        <v>6</v>
      </c>
      <c r="G18" s="18">
        <v>1</v>
      </c>
      <c r="H18" s="18">
        <v>1</v>
      </c>
    </row>
    <row r="19" spans="1:8" ht="12.75">
      <c r="A19" s="108" t="s">
        <v>484</v>
      </c>
      <c r="B19" s="18" t="s">
        <v>387</v>
      </c>
      <c r="C19" s="26">
        <v>2</v>
      </c>
      <c r="D19" s="26">
        <v>2</v>
      </c>
      <c r="E19" s="26" t="s">
        <v>6</v>
      </c>
      <c r="F19" s="26" t="s">
        <v>6</v>
      </c>
      <c r="G19" s="18">
        <v>1</v>
      </c>
      <c r="H19" s="18">
        <v>1</v>
      </c>
    </row>
    <row r="20" spans="1:8" ht="12.75">
      <c r="A20" s="108" t="s">
        <v>485</v>
      </c>
      <c r="B20" s="18" t="s">
        <v>195</v>
      </c>
      <c r="C20" s="26">
        <v>110</v>
      </c>
      <c r="D20" s="26">
        <v>121</v>
      </c>
      <c r="E20" s="26" t="s">
        <v>6</v>
      </c>
      <c r="F20" s="26" t="s">
        <v>6</v>
      </c>
      <c r="G20" s="18">
        <v>148</v>
      </c>
      <c r="H20" s="18">
        <v>163</v>
      </c>
    </row>
    <row r="21" spans="1:8" ht="12.75">
      <c r="A21" s="108" t="s">
        <v>485</v>
      </c>
      <c r="B21" s="18" t="s">
        <v>419</v>
      </c>
      <c r="C21" s="26">
        <v>110</v>
      </c>
      <c r="D21" s="26" t="s">
        <v>207</v>
      </c>
      <c r="E21" s="26" t="s">
        <v>6</v>
      </c>
      <c r="F21" s="26" t="s">
        <v>6</v>
      </c>
      <c r="G21" s="18">
        <v>148</v>
      </c>
      <c r="H21" s="18">
        <v>163</v>
      </c>
    </row>
    <row r="22" spans="1:8" ht="12.75">
      <c r="A22" s="108"/>
      <c r="B22" s="18" t="s">
        <v>388</v>
      </c>
      <c r="C22" s="26">
        <v>11</v>
      </c>
      <c r="D22" s="26" t="s">
        <v>207</v>
      </c>
      <c r="E22" s="26" t="s">
        <v>6</v>
      </c>
      <c r="F22" s="26" t="s">
        <v>6</v>
      </c>
      <c r="G22" s="18"/>
      <c r="H22" s="18">
        <v>163</v>
      </c>
    </row>
    <row r="23" spans="1:8" ht="12.75">
      <c r="A23" s="108"/>
      <c r="B23" s="18" t="s">
        <v>420</v>
      </c>
      <c r="C23" s="22">
        <v>1603355</v>
      </c>
      <c r="D23" s="22">
        <v>2739547</v>
      </c>
      <c r="E23" s="26" t="s">
        <v>6</v>
      </c>
      <c r="F23" s="26" t="s">
        <v>6</v>
      </c>
      <c r="G23" s="18" t="s">
        <v>539</v>
      </c>
      <c r="H23" s="18" t="s">
        <v>538</v>
      </c>
    </row>
    <row r="24" spans="1:8" ht="12.75">
      <c r="A24" s="108" t="s">
        <v>491</v>
      </c>
      <c r="B24" s="18" t="s">
        <v>389</v>
      </c>
      <c r="C24" s="26">
        <v>914</v>
      </c>
      <c r="D24" s="26">
        <v>923</v>
      </c>
      <c r="E24" s="26" t="s">
        <v>6</v>
      </c>
      <c r="F24" s="26" t="s">
        <v>6</v>
      </c>
      <c r="G24" s="18">
        <v>1023</v>
      </c>
      <c r="H24" s="18">
        <v>1065</v>
      </c>
    </row>
    <row r="25" spans="1:8" ht="12.75">
      <c r="A25" s="108" t="s">
        <v>486</v>
      </c>
      <c r="B25" s="18" t="s">
        <v>390</v>
      </c>
      <c r="C25" s="26">
        <v>15</v>
      </c>
      <c r="D25" s="26">
        <v>14</v>
      </c>
      <c r="E25" s="26" t="s">
        <v>6</v>
      </c>
      <c r="F25" s="26" t="s">
        <v>6</v>
      </c>
      <c r="G25" s="18">
        <v>8</v>
      </c>
      <c r="H25" s="18">
        <v>8</v>
      </c>
    </row>
    <row r="26" spans="1:8" ht="12.75">
      <c r="A26" s="108" t="s">
        <v>487</v>
      </c>
      <c r="B26" s="18" t="s">
        <v>368</v>
      </c>
      <c r="C26" s="26">
        <v>1</v>
      </c>
      <c r="D26" s="26">
        <v>1</v>
      </c>
      <c r="E26" s="26" t="s">
        <v>6</v>
      </c>
      <c r="F26" s="26" t="s">
        <v>6</v>
      </c>
      <c r="G26" s="18">
        <v>1</v>
      </c>
      <c r="H26" s="18">
        <v>1</v>
      </c>
    </row>
    <row r="27" spans="1:8" ht="12.75">
      <c r="A27" s="108"/>
      <c r="B27" s="18" t="s">
        <v>391</v>
      </c>
      <c r="C27" s="26">
        <v>1</v>
      </c>
      <c r="D27" s="26" t="s">
        <v>207</v>
      </c>
      <c r="E27" s="26" t="s">
        <v>6</v>
      </c>
      <c r="F27" s="26" t="s">
        <v>6</v>
      </c>
      <c r="G27" s="18">
        <v>1</v>
      </c>
      <c r="H27" s="18">
        <v>1</v>
      </c>
    </row>
    <row r="28" spans="1:8" ht="12.75">
      <c r="A28" s="108" t="s">
        <v>492</v>
      </c>
      <c r="B28" s="18" t="s">
        <v>392</v>
      </c>
      <c r="C28" s="26">
        <v>1</v>
      </c>
      <c r="D28" s="26">
        <v>2</v>
      </c>
      <c r="E28" s="26" t="s">
        <v>6</v>
      </c>
      <c r="F28" s="26" t="s">
        <v>6</v>
      </c>
      <c r="G28" s="18">
        <v>2</v>
      </c>
      <c r="H28" s="18">
        <v>2</v>
      </c>
    </row>
    <row r="29" spans="1:8" ht="12.75">
      <c r="A29" s="108" t="s">
        <v>488</v>
      </c>
      <c r="B29" s="18" t="s">
        <v>393</v>
      </c>
      <c r="C29" s="26">
        <v>222</v>
      </c>
      <c r="D29" s="26">
        <v>243</v>
      </c>
      <c r="E29" s="26" t="s">
        <v>6</v>
      </c>
      <c r="F29" s="26" t="s">
        <v>6</v>
      </c>
      <c r="G29" s="18">
        <v>255</v>
      </c>
      <c r="H29" s="18">
        <v>247</v>
      </c>
    </row>
    <row r="30" spans="1:8" ht="12.75">
      <c r="A30" s="108" t="s">
        <v>489</v>
      </c>
      <c r="B30" s="18" t="s">
        <v>394</v>
      </c>
      <c r="C30" s="26">
        <v>16</v>
      </c>
      <c r="D30" s="26">
        <v>20</v>
      </c>
      <c r="E30" s="26" t="s">
        <v>6</v>
      </c>
      <c r="F30" s="26" t="s">
        <v>6</v>
      </c>
      <c r="G30" s="18">
        <v>25</v>
      </c>
      <c r="H30" s="18">
        <v>21</v>
      </c>
    </row>
    <row r="31" spans="1:8" ht="12.75">
      <c r="A31" s="108" t="s">
        <v>490</v>
      </c>
      <c r="B31" s="18" t="s">
        <v>395</v>
      </c>
      <c r="C31" s="26">
        <v>759</v>
      </c>
      <c r="D31" s="26">
        <v>685</v>
      </c>
      <c r="E31" s="26" t="s">
        <v>6</v>
      </c>
      <c r="F31" s="26" t="s">
        <v>6</v>
      </c>
      <c r="G31" s="18">
        <v>802</v>
      </c>
      <c r="H31" s="18">
        <v>792</v>
      </c>
    </row>
    <row r="32" spans="1:8" ht="12.75">
      <c r="A32" s="108"/>
      <c r="B32" s="18" t="s">
        <v>396</v>
      </c>
      <c r="C32" s="26">
        <v>1</v>
      </c>
      <c r="D32" s="26">
        <v>1</v>
      </c>
      <c r="E32" s="26" t="s">
        <v>6</v>
      </c>
      <c r="F32" s="26" t="s">
        <v>6</v>
      </c>
      <c r="G32" s="18">
        <v>15</v>
      </c>
      <c r="H32" s="18">
        <v>16</v>
      </c>
    </row>
    <row r="33" spans="1:8" ht="18" customHeight="1">
      <c r="A33" s="308" t="s">
        <v>397</v>
      </c>
      <c r="B33" s="308"/>
      <c r="C33" s="308"/>
      <c r="D33" s="308"/>
      <c r="E33" s="308"/>
      <c r="F33" s="308"/>
      <c r="G33" s="308"/>
      <c r="H33" s="308"/>
    </row>
    <row r="34" spans="1:8" ht="12.75">
      <c r="A34" s="95">
        <v>252</v>
      </c>
      <c r="B34" s="18" t="s">
        <v>398</v>
      </c>
      <c r="C34" s="26">
        <v>8</v>
      </c>
      <c r="D34" s="26">
        <v>8</v>
      </c>
      <c r="E34" s="26" t="s">
        <v>6</v>
      </c>
      <c r="F34" s="26" t="s">
        <v>6</v>
      </c>
      <c r="G34" s="18">
        <v>10</v>
      </c>
      <c r="H34" s="18">
        <v>10</v>
      </c>
    </row>
    <row r="35" spans="1:8" ht="12.75">
      <c r="A35" s="95">
        <v>251</v>
      </c>
      <c r="B35" s="18" t="s">
        <v>399</v>
      </c>
      <c r="C35" s="26">
        <v>27</v>
      </c>
      <c r="D35" s="26">
        <v>28</v>
      </c>
      <c r="E35" s="26" t="s">
        <v>6</v>
      </c>
      <c r="F35" s="26" t="s">
        <v>6</v>
      </c>
      <c r="G35" s="18">
        <v>37</v>
      </c>
      <c r="H35" s="18">
        <v>38</v>
      </c>
    </row>
    <row r="36" spans="1:8" ht="12.75">
      <c r="A36" s="95">
        <v>740</v>
      </c>
      <c r="B36" s="18" t="s">
        <v>400</v>
      </c>
      <c r="C36" s="26">
        <v>1</v>
      </c>
      <c r="D36" s="26">
        <v>12</v>
      </c>
      <c r="E36" s="26" t="s">
        <v>6</v>
      </c>
      <c r="F36" s="26" t="s">
        <v>6</v>
      </c>
      <c r="G36" s="18">
        <v>10</v>
      </c>
      <c r="H36" s="18">
        <v>10</v>
      </c>
    </row>
    <row r="37" spans="1:8" ht="12.75">
      <c r="A37" s="95">
        <v>728</v>
      </c>
      <c r="B37" s="18" t="s">
        <v>198</v>
      </c>
      <c r="C37" s="26">
        <v>2</v>
      </c>
      <c r="D37" s="26">
        <v>2</v>
      </c>
      <c r="E37" s="26" t="s">
        <v>6</v>
      </c>
      <c r="F37" s="26" t="s">
        <v>6</v>
      </c>
      <c r="G37" s="18">
        <v>3</v>
      </c>
      <c r="H37" s="18">
        <v>3</v>
      </c>
    </row>
    <row r="38" spans="1:8" ht="12.75">
      <c r="A38" s="95">
        <v>730</v>
      </c>
      <c r="B38" s="18" t="s">
        <v>200</v>
      </c>
      <c r="C38" s="26">
        <v>17</v>
      </c>
      <c r="D38" s="26">
        <v>21</v>
      </c>
      <c r="E38" s="26" t="s">
        <v>6</v>
      </c>
      <c r="F38" s="26" t="s">
        <v>6</v>
      </c>
      <c r="G38" s="18">
        <v>36</v>
      </c>
      <c r="H38" s="18">
        <v>36</v>
      </c>
    </row>
    <row r="39" spans="1:8" ht="12.75">
      <c r="A39" s="95"/>
      <c r="B39" s="18" t="s">
        <v>401</v>
      </c>
      <c r="C39" s="26">
        <v>22</v>
      </c>
      <c r="D39" s="26">
        <v>23</v>
      </c>
      <c r="E39" s="26" t="s">
        <v>6</v>
      </c>
      <c r="F39" s="26" t="s">
        <v>6</v>
      </c>
      <c r="G39" s="18">
        <v>3</v>
      </c>
      <c r="H39" s="18">
        <v>3</v>
      </c>
    </row>
    <row r="40" spans="1:8" ht="12.75">
      <c r="A40" s="95">
        <v>167</v>
      </c>
      <c r="B40" s="18" t="s">
        <v>197</v>
      </c>
      <c r="C40" s="26">
        <v>2</v>
      </c>
      <c r="D40" s="26">
        <v>2</v>
      </c>
      <c r="E40" s="26" t="s">
        <v>6</v>
      </c>
      <c r="F40" s="26" t="s">
        <v>6</v>
      </c>
      <c r="G40" s="18">
        <v>2</v>
      </c>
      <c r="H40" s="18">
        <v>2</v>
      </c>
    </row>
    <row r="41" spans="1:8" ht="12.75">
      <c r="A41" s="95">
        <v>248</v>
      </c>
      <c r="B41" s="18" t="s">
        <v>402</v>
      </c>
      <c r="C41" s="26">
        <v>12</v>
      </c>
      <c r="D41" s="26">
        <v>12</v>
      </c>
      <c r="E41" s="26" t="s">
        <v>6</v>
      </c>
      <c r="F41" s="26" t="s">
        <v>6</v>
      </c>
      <c r="G41" s="18">
        <v>21</v>
      </c>
      <c r="H41" s="18">
        <v>21</v>
      </c>
    </row>
    <row r="42" spans="1:8" ht="12.75">
      <c r="A42" s="95">
        <v>230</v>
      </c>
      <c r="B42" s="18" t="s">
        <v>403</v>
      </c>
      <c r="C42" s="26">
        <v>24</v>
      </c>
      <c r="D42" s="26">
        <v>24</v>
      </c>
      <c r="E42" s="26" t="s">
        <v>6</v>
      </c>
      <c r="F42" s="26" t="s">
        <v>6</v>
      </c>
      <c r="G42" s="18">
        <v>139</v>
      </c>
      <c r="H42" s="18">
        <v>161</v>
      </c>
    </row>
    <row r="43" spans="1:8" ht="12.75">
      <c r="A43" s="95">
        <v>205</v>
      </c>
      <c r="B43" s="18" t="s">
        <v>404</v>
      </c>
      <c r="C43" s="26">
        <v>8</v>
      </c>
      <c r="D43" s="26">
        <v>8</v>
      </c>
      <c r="E43" s="26" t="s">
        <v>6</v>
      </c>
      <c r="F43" s="26" t="s">
        <v>6</v>
      </c>
      <c r="G43" s="18">
        <v>15</v>
      </c>
      <c r="H43" s="18">
        <v>15</v>
      </c>
    </row>
    <row r="44" spans="1:8" ht="12.75">
      <c r="A44" s="95">
        <v>213</v>
      </c>
      <c r="B44" s="18" t="s">
        <v>405</v>
      </c>
      <c r="C44" s="26">
        <v>1</v>
      </c>
      <c r="D44" s="26">
        <v>1</v>
      </c>
      <c r="E44" s="26" t="s">
        <v>6</v>
      </c>
      <c r="F44" s="26" t="s">
        <v>6</v>
      </c>
      <c r="G44" s="18">
        <v>4</v>
      </c>
      <c r="H44" s="18">
        <v>4</v>
      </c>
    </row>
    <row r="45" spans="1:8" ht="12.75">
      <c r="A45" s="95"/>
      <c r="B45" s="18" t="s">
        <v>472</v>
      </c>
      <c r="C45" s="26" t="s">
        <v>207</v>
      </c>
      <c r="D45" s="26">
        <v>1</v>
      </c>
      <c r="E45" s="26" t="s">
        <v>6</v>
      </c>
      <c r="F45" s="26" t="s">
        <v>6</v>
      </c>
      <c r="G45" s="18">
        <v>4</v>
      </c>
      <c r="H45" s="18">
        <v>4</v>
      </c>
    </row>
    <row r="46" spans="1:8" ht="12.75">
      <c r="A46" s="95">
        <v>729</v>
      </c>
      <c r="B46" s="18" t="s">
        <v>199</v>
      </c>
      <c r="C46" s="26">
        <v>1</v>
      </c>
      <c r="D46" s="26">
        <v>2</v>
      </c>
      <c r="E46" s="26" t="s">
        <v>6</v>
      </c>
      <c r="F46" s="26" t="s">
        <v>6</v>
      </c>
      <c r="G46" s="18">
        <v>9</v>
      </c>
      <c r="H46" s="18">
        <v>9</v>
      </c>
    </row>
    <row r="47" spans="1:8" ht="18" customHeight="1">
      <c r="A47" s="308" t="s">
        <v>406</v>
      </c>
      <c r="B47" s="308"/>
      <c r="C47" s="308"/>
      <c r="D47" s="308"/>
      <c r="E47" s="308"/>
      <c r="F47" s="308"/>
      <c r="G47" s="308"/>
      <c r="H47" s="308"/>
    </row>
    <row r="48" spans="1:8" ht="12.75">
      <c r="A48" s="95">
        <v>171</v>
      </c>
      <c r="B48" s="18" t="s">
        <v>407</v>
      </c>
      <c r="C48" s="26">
        <v>18</v>
      </c>
      <c r="D48" s="26" t="s">
        <v>207</v>
      </c>
      <c r="E48" s="26" t="s">
        <v>6</v>
      </c>
      <c r="F48" s="26" t="s">
        <v>6</v>
      </c>
      <c r="G48" s="18">
        <v>15</v>
      </c>
      <c r="H48" s="18">
        <v>16</v>
      </c>
    </row>
    <row r="49" spans="1:8" ht="12.75">
      <c r="A49" s="95">
        <v>176</v>
      </c>
      <c r="B49" s="18" t="s">
        <v>493</v>
      </c>
      <c r="C49" s="26">
        <v>7</v>
      </c>
      <c r="D49" s="26" t="s">
        <v>207</v>
      </c>
      <c r="E49" s="26" t="s">
        <v>6</v>
      </c>
      <c r="F49" s="26" t="s">
        <v>6</v>
      </c>
      <c r="G49" s="18">
        <v>4</v>
      </c>
      <c r="H49" s="18">
        <v>4</v>
      </c>
    </row>
    <row r="50" spans="1:8" ht="15" customHeight="1">
      <c r="A50" s="301" t="s">
        <v>471</v>
      </c>
      <c r="B50" s="310" t="s">
        <v>191</v>
      </c>
      <c r="C50" s="283" t="s">
        <v>409</v>
      </c>
      <c r="D50" s="283"/>
      <c r="E50" s="283"/>
      <c r="F50" s="283"/>
      <c r="G50" s="283"/>
      <c r="H50" s="284"/>
    </row>
    <row r="51" spans="1:8" ht="15" customHeight="1">
      <c r="A51" s="309"/>
      <c r="B51" s="311"/>
      <c r="C51" s="180">
        <v>2012</v>
      </c>
      <c r="D51" s="180">
        <v>2013</v>
      </c>
      <c r="E51" s="180">
        <v>2014</v>
      </c>
      <c r="F51" s="180">
        <v>2015</v>
      </c>
      <c r="G51" s="180">
        <v>2016</v>
      </c>
      <c r="H51" s="181">
        <v>2017</v>
      </c>
    </row>
    <row r="52" spans="1:8" ht="18" customHeight="1">
      <c r="A52" s="308" t="s">
        <v>410</v>
      </c>
      <c r="B52" s="308"/>
      <c r="C52" s="308"/>
      <c r="D52" s="308"/>
      <c r="E52" s="308"/>
      <c r="F52" s="308"/>
      <c r="G52" s="308"/>
      <c r="H52" s="308"/>
    </row>
    <row r="53" spans="1:8" ht="12.75">
      <c r="A53" s="108"/>
      <c r="B53" s="18" t="s">
        <v>411</v>
      </c>
      <c r="C53" s="26">
        <v>1</v>
      </c>
      <c r="D53" s="26">
        <v>1</v>
      </c>
      <c r="E53" s="26" t="s">
        <v>6</v>
      </c>
      <c r="F53" s="26" t="s">
        <v>6</v>
      </c>
      <c r="G53" s="18">
        <v>1</v>
      </c>
      <c r="H53" s="18">
        <v>1</v>
      </c>
    </row>
    <row r="54" spans="1:8" ht="12.75">
      <c r="A54" s="108" t="s">
        <v>494</v>
      </c>
      <c r="B54" s="18" t="s">
        <v>378</v>
      </c>
      <c r="C54" s="26">
        <v>6</v>
      </c>
      <c r="D54" s="26" t="s">
        <v>207</v>
      </c>
      <c r="E54" s="26" t="s">
        <v>6</v>
      </c>
      <c r="F54" s="26" t="s">
        <v>6</v>
      </c>
      <c r="G54" s="18">
        <v>0</v>
      </c>
      <c r="H54" s="18">
        <v>0</v>
      </c>
    </row>
    <row r="55" spans="1:8" ht="12.75">
      <c r="A55" s="108"/>
      <c r="B55" s="18" t="s">
        <v>412</v>
      </c>
      <c r="C55" s="26" t="s">
        <v>207</v>
      </c>
      <c r="D55" s="26">
        <v>17</v>
      </c>
      <c r="E55" s="26" t="s">
        <v>6</v>
      </c>
      <c r="F55" s="26" t="s">
        <v>6</v>
      </c>
      <c r="G55" s="18">
        <v>19</v>
      </c>
      <c r="H55" s="18">
        <v>19</v>
      </c>
    </row>
    <row r="56" spans="1:8" ht="12.75">
      <c r="A56" s="108" t="s">
        <v>495</v>
      </c>
      <c r="B56" s="18" t="s">
        <v>381</v>
      </c>
      <c r="C56" s="22">
        <v>3564</v>
      </c>
      <c r="D56" s="22">
        <v>2853</v>
      </c>
      <c r="E56" s="26" t="s">
        <v>6</v>
      </c>
      <c r="F56" s="26" t="s">
        <v>6</v>
      </c>
      <c r="G56" s="18">
        <v>10</v>
      </c>
      <c r="H56" s="18">
        <v>10</v>
      </c>
    </row>
    <row r="57" spans="1:8" ht="12.75">
      <c r="A57" s="108"/>
      <c r="B57" s="18" t="s">
        <v>192</v>
      </c>
      <c r="C57" s="22">
        <v>56766</v>
      </c>
      <c r="D57" s="22">
        <v>28403</v>
      </c>
      <c r="E57" s="26" t="s">
        <v>6</v>
      </c>
      <c r="F57" s="26" t="s">
        <v>6</v>
      </c>
      <c r="G57" s="18">
        <v>214</v>
      </c>
      <c r="H57" s="18">
        <v>216</v>
      </c>
    </row>
    <row r="58" spans="1:8" ht="12.75">
      <c r="A58" s="108"/>
      <c r="B58" s="18" t="s">
        <v>193</v>
      </c>
      <c r="C58" s="22">
        <v>1134</v>
      </c>
      <c r="D58" s="26">
        <v>560</v>
      </c>
      <c r="E58" s="26" t="s">
        <v>6</v>
      </c>
      <c r="F58" s="26" t="s">
        <v>6</v>
      </c>
      <c r="G58" s="18">
        <v>59</v>
      </c>
      <c r="H58" s="18">
        <v>56</v>
      </c>
    </row>
    <row r="59" spans="1:8" ht="12.75">
      <c r="A59" s="108" t="s">
        <v>477</v>
      </c>
      <c r="B59" s="18" t="s">
        <v>196</v>
      </c>
      <c r="C59" s="26">
        <v>12</v>
      </c>
      <c r="D59" s="26">
        <v>628</v>
      </c>
      <c r="E59" s="26" t="s">
        <v>6</v>
      </c>
      <c r="F59" s="26" t="s">
        <v>6</v>
      </c>
      <c r="G59" s="18">
        <v>21</v>
      </c>
      <c r="H59" s="18">
        <v>21</v>
      </c>
    </row>
    <row r="60" spans="1:8" ht="12.75">
      <c r="A60" s="108" t="s">
        <v>496</v>
      </c>
      <c r="B60" s="18" t="s">
        <v>382</v>
      </c>
      <c r="C60" s="26">
        <v>3</v>
      </c>
      <c r="D60" s="26">
        <v>3</v>
      </c>
      <c r="E60" s="26" t="s">
        <v>6</v>
      </c>
      <c r="F60" s="26" t="s">
        <v>6</v>
      </c>
      <c r="G60" s="18">
        <v>3</v>
      </c>
      <c r="H60" s="18">
        <v>3</v>
      </c>
    </row>
    <row r="61" spans="1:8" ht="12.75">
      <c r="A61" s="108"/>
      <c r="B61" s="18" t="s">
        <v>383</v>
      </c>
      <c r="C61" s="22">
        <v>44164</v>
      </c>
      <c r="D61" s="22">
        <v>28396</v>
      </c>
      <c r="E61" s="26" t="s">
        <v>6</v>
      </c>
      <c r="F61" s="26" t="s">
        <v>6</v>
      </c>
      <c r="G61" s="18">
        <v>0</v>
      </c>
      <c r="H61" s="18">
        <v>0</v>
      </c>
    </row>
    <row r="62" spans="1:8" ht="12.75">
      <c r="A62" s="108"/>
      <c r="B62" s="18" t="s">
        <v>384</v>
      </c>
      <c r="C62" s="22">
        <v>5959767</v>
      </c>
      <c r="D62" s="22">
        <v>6109480</v>
      </c>
      <c r="E62" s="26" t="s">
        <v>6</v>
      </c>
      <c r="F62" s="26" t="s">
        <v>6</v>
      </c>
      <c r="G62" s="18">
        <v>3</v>
      </c>
      <c r="H62" s="18">
        <v>3</v>
      </c>
    </row>
    <row r="63" spans="1:8" ht="12.75">
      <c r="A63" s="108" t="s">
        <v>481</v>
      </c>
      <c r="B63" s="18" t="s">
        <v>385</v>
      </c>
      <c r="C63" s="26" t="s">
        <v>207</v>
      </c>
      <c r="D63" s="26" t="s">
        <v>207</v>
      </c>
      <c r="E63" s="26" t="s">
        <v>6</v>
      </c>
      <c r="F63" s="26" t="s">
        <v>6</v>
      </c>
      <c r="G63" s="18">
        <v>0</v>
      </c>
      <c r="H63" s="18">
        <v>0</v>
      </c>
    </row>
    <row r="64" spans="1:8" ht="12.75">
      <c r="A64" s="108" t="s">
        <v>482</v>
      </c>
      <c r="B64" s="18" t="s">
        <v>413</v>
      </c>
      <c r="C64" s="26">
        <v>519</v>
      </c>
      <c r="D64" s="26">
        <v>479</v>
      </c>
      <c r="E64" s="26" t="s">
        <v>6</v>
      </c>
      <c r="F64" s="26" t="s">
        <v>6</v>
      </c>
      <c r="G64" s="18">
        <v>6</v>
      </c>
      <c r="H64" s="18">
        <v>6</v>
      </c>
    </row>
    <row r="65" spans="1:8" ht="12.75">
      <c r="A65" s="108" t="s">
        <v>484</v>
      </c>
      <c r="B65" s="18" t="s">
        <v>387</v>
      </c>
      <c r="C65" s="26">
        <v>3</v>
      </c>
      <c r="D65" s="26" t="s">
        <v>207</v>
      </c>
      <c r="E65" s="26" t="s">
        <v>6</v>
      </c>
      <c r="F65" s="26" t="s">
        <v>6</v>
      </c>
      <c r="G65" s="18">
        <v>13</v>
      </c>
      <c r="H65" s="18">
        <v>13</v>
      </c>
    </row>
    <row r="66" spans="1:8" ht="12.75">
      <c r="A66" s="108" t="s">
        <v>497</v>
      </c>
      <c r="B66" s="18" t="s">
        <v>195</v>
      </c>
      <c r="C66" s="22">
        <v>3615</v>
      </c>
      <c r="D66" s="22">
        <v>3650</v>
      </c>
      <c r="E66" s="26" t="s">
        <v>6</v>
      </c>
      <c r="F66" s="26" t="s">
        <v>6</v>
      </c>
      <c r="G66" s="18">
        <v>520</v>
      </c>
      <c r="H66" s="18">
        <v>287</v>
      </c>
    </row>
    <row r="67" spans="1:8" ht="12.75">
      <c r="A67" s="108"/>
      <c r="B67" s="18" t="s">
        <v>388</v>
      </c>
      <c r="C67" s="22">
        <v>1559</v>
      </c>
      <c r="D67" s="26" t="s">
        <v>207</v>
      </c>
      <c r="E67" s="26" t="s">
        <v>6</v>
      </c>
      <c r="F67" s="26" t="s">
        <v>6</v>
      </c>
      <c r="G67" s="18" t="s">
        <v>538</v>
      </c>
      <c r="H67" s="18" t="s">
        <v>538</v>
      </c>
    </row>
    <row r="68" spans="1:8" ht="12.75">
      <c r="A68" s="108"/>
      <c r="B68" s="18" t="s">
        <v>389</v>
      </c>
      <c r="C68" s="22">
        <v>1369</v>
      </c>
      <c r="D68" s="22">
        <v>1397</v>
      </c>
      <c r="E68" s="26" t="s">
        <v>6</v>
      </c>
      <c r="F68" s="26" t="s">
        <v>6</v>
      </c>
      <c r="G68" s="18">
        <v>1023</v>
      </c>
      <c r="H68" s="18">
        <v>1065</v>
      </c>
    </row>
    <row r="69" spans="1:8" ht="12.75">
      <c r="A69" s="108" t="s">
        <v>498</v>
      </c>
      <c r="B69" s="18" t="s">
        <v>390</v>
      </c>
      <c r="C69" s="22">
        <v>1242</v>
      </c>
      <c r="D69" s="26">
        <v>738</v>
      </c>
      <c r="E69" s="26" t="s">
        <v>6</v>
      </c>
      <c r="F69" s="26" t="s">
        <v>6</v>
      </c>
      <c r="G69" s="18">
        <v>12</v>
      </c>
      <c r="H69" s="18">
        <v>12</v>
      </c>
    </row>
    <row r="70" spans="1:8" ht="12.75">
      <c r="A70" s="108" t="s">
        <v>499</v>
      </c>
      <c r="B70" s="18" t="s">
        <v>391</v>
      </c>
      <c r="C70" s="26">
        <v>47</v>
      </c>
      <c r="D70" s="26">
        <v>10</v>
      </c>
      <c r="E70" s="26" t="s">
        <v>6</v>
      </c>
      <c r="F70" s="26" t="s">
        <v>6</v>
      </c>
      <c r="G70" s="18">
        <v>51</v>
      </c>
      <c r="H70" s="18">
        <v>55</v>
      </c>
    </row>
    <row r="71" spans="1:8" ht="12.75">
      <c r="A71" s="108" t="s">
        <v>492</v>
      </c>
      <c r="B71" s="18" t="s">
        <v>392</v>
      </c>
      <c r="C71" s="26">
        <v>2</v>
      </c>
      <c r="D71" s="22">
        <v>83723</v>
      </c>
      <c r="E71" s="26" t="s">
        <v>6</v>
      </c>
      <c r="F71" s="26" t="s">
        <v>6</v>
      </c>
      <c r="G71" s="18">
        <v>2</v>
      </c>
      <c r="H71" s="18">
        <v>2</v>
      </c>
    </row>
    <row r="72" spans="1:8" ht="12.75">
      <c r="A72" s="108"/>
      <c r="B72" s="18" t="s">
        <v>414</v>
      </c>
      <c r="C72" s="26">
        <v>326</v>
      </c>
      <c r="D72" s="26">
        <v>349</v>
      </c>
      <c r="E72" s="26" t="s">
        <v>6</v>
      </c>
      <c r="F72" s="26" t="s">
        <v>6</v>
      </c>
      <c r="G72" s="18">
        <v>255</v>
      </c>
      <c r="H72" s="18">
        <v>247</v>
      </c>
    </row>
    <row r="73" spans="1:8" ht="12.75">
      <c r="A73" s="108"/>
      <c r="B73" s="18" t="s">
        <v>415</v>
      </c>
      <c r="C73" s="26">
        <v>21</v>
      </c>
      <c r="D73" s="26">
        <v>26</v>
      </c>
      <c r="E73" s="26" t="s">
        <v>6</v>
      </c>
      <c r="F73" s="26" t="s">
        <v>6</v>
      </c>
      <c r="G73" s="18">
        <v>25</v>
      </c>
      <c r="H73" s="18">
        <v>21</v>
      </c>
    </row>
    <row r="74" spans="1:8" ht="12.75">
      <c r="A74" s="108"/>
      <c r="B74" s="18" t="s">
        <v>395</v>
      </c>
      <c r="C74" s="26">
        <v>837</v>
      </c>
      <c r="D74" s="26">
        <v>800</v>
      </c>
      <c r="E74" s="26" t="s">
        <v>6</v>
      </c>
      <c r="F74" s="26" t="s">
        <v>6</v>
      </c>
      <c r="G74" s="18">
        <v>802</v>
      </c>
      <c r="H74" s="18">
        <v>792</v>
      </c>
    </row>
    <row r="75" spans="1:8" ht="12.75">
      <c r="A75" s="108"/>
      <c r="B75" s="18" t="s">
        <v>396</v>
      </c>
      <c r="C75" s="26">
        <v>1</v>
      </c>
      <c r="D75" s="26" t="s">
        <v>207</v>
      </c>
      <c r="E75" s="26" t="s">
        <v>6</v>
      </c>
      <c r="F75" s="26" t="s">
        <v>6</v>
      </c>
      <c r="G75" s="18">
        <v>4</v>
      </c>
      <c r="H75" s="18">
        <v>4</v>
      </c>
    </row>
    <row r="76" spans="1:8" ht="18" customHeight="1">
      <c r="A76" s="308" t="s">
        <v>397</v>
      </c>
      <c r="B76" s="308"/>
      <c r="C76" s="308"/>
      <c r="D76" s="308"/>
      <c r="E76" s="308"/>
      <c r="F76" s="308"/>
      <c r="G76" s="308"/>
      <c r="H76" s="308"/>
    </row>
    <row r="77" spans="1:8" ht="12.75">
      <c r="A77" s="108" t="s">
        <v>500</v>
      </c>
      <c r="B77" s="18" t="s">
        <v>398</v>
      </c>
      <c r="C77" s="26">
        <v>20</v>
      </c>
      <c r="D77" s="26">
        <v>8</v>
      </c>
      <c r="E77" s="26" t="s">
        <v>6</v>
      </c>
      <c r="F77" s="26" t="s">
        <v>6</v>
      </c>
      <c r="G77" s="18">
        <v>10</v>
      </c>
      <c r="H77" s="18">
        <v>10</v>
      </c>
    </row>
    <row r="78" spans="1:8" ht="12.75">
      <c r="A78" s="108" t="s">
        <v>501</v>
      </c>
      <c r="B78" s="18" t="s">
        <v>399</v>
      </c>
      <c r="C78" s="26">
        <v>58</v>
      </c>
      <c r="D78" s="26">
        <v>28</v>
      </c>
      <c r="E78" s="26" t="s">
        <v>6</v>
      </c>
      <c r="F78" s="26" t="s">
        <v>6</v>
      </c>
      <c r="G78" s="18">
        <v>37</v>
      </c>
      <c r="H78" s="18">
        <v>38</v>
      </c>
    </row>
    <row r="79" spans="1:8" ht="12.75">
      <c r="A79" s="108" t="s">
        <v>502</v>
      </c>
      <c r="B79" s="18" t="s">
        <v>416</v>
      </c>
      <c r="C79" s="26">
        <v>9</v>
      </c>
      <c r="D79" s="26" t="s">
        <v>207</v>
      </c>
      <c r="E79" s="26" t="s">
        <v>6</v>
      </c>
      <c r="F79" s="26" t="s">
        <v>6</v>
      </c>
      <c r="G79" s="18">
        <v>10</v>
      </c>
      <c r="H79" s="18">
        <v>10</v>
      </c>
    </row>
    <row r="80" spans="1:8" ht="12.75">
      <c r="A80" s="108" t="s">
        <v>503</v>
      </c>
      <c r="B80" s="18" t="s">
        <v>198</v>
      </c>
      <c r="C80" s="26">
        <v>5</v>
      </c>
      <c r="D80" s="26">
        <v>5</v>
      </c>
      <c r="E80" s="26" t="s">
        <v>6</v>
      </c>
      <c r="F80" s="26" t="s">
        <v>6</v>
      </c>
      <c r="G80" s="18">
        <v>12</v>
      </c>
      <c r="H80" s="18">
        <v>12</v>
      </c>
    </row>
    <row r="81" spans="1:8" ht="12.75">
      <c r="A81" s="108" t="s">
        <v>504</v>
      </c>
      <c r="B81" s="18" t="s">
        <v>200</v>
      </c>
      <c r="C81" s="26">
        <v>19</v>
      </c>
      <c r="D81" s="26">
        <v>21</v>
      </c>
      <c r="E81" s="26" t="s">
        <v>6</v>
      </c>
      <c r="F81" s="26" t="s">
        <v>6</v>
      </c>
      <c r="G81" s="18">
        <v>36</v>
      </c>
      <c r="H81" s="18">
        <v>36</v>
      </c>
    </row>
    <row r="82" spans="1:8" ht="12.75">
      <c r="A82" s="108"/>
      <c r="B82" s="18" t="s">
        <v>401</v>
      </c>
      <c r="C82" s="26">
        <v>28</v>
      </c>
      <c r="D82" s="26">
        <v>30</v>
      </c>
      <c r="E82" s="26" t="s">
        <v>6</v>
      </c>
      <c r="F82" s="26" t="s">
        <v>6</v>
      </c>
      <c r="G82" s="18">
        <v>139</v>
      </c>
      <c r="H82" s="18">
        <v>132</v>
      </c>
    </row>
    <row r="83" spans="1:8" ht="12.75">
      <c r="A83" s="108"/>
      <c r="B83" s="18" t="s">
        <v>197</v>
      </c>
      <c r="C83" s="26">
        <v>2</v>
      </c>
      <c r="D83" s="26">
        <v>2</v>
      </c>
      <c r="E83" s="26" t="s">
        <v>6</v>
      </c>
      <c r="F83" s="26" t="s">
        <v>6</v>
      </c>
      <c r="G83" s="18">
        <v>2</v>
      </c>
      <c r="H83" s="18">
        <v>2</v>
      </c>
    </row>
    <row r="84" spans="1:8" ht="12.75">
      <c r="A84" s="108"/>
      <c r="B84" s="18" t="s">
        <v>402</v>
      </c>
      <c r="C84" s="26">
        <v>12</v>
      </c>
      <c r="D84" s="26">
        <v>12</v>
      </c>
      <c r="E84" s="26" t="s">
        <v>6</v>
      </c>
      <c r="F84" s="26" t="s">
        <v>6</v>
      </c>
      <c r="G84" s="18">
        <v>21</v>
      </c>
      <c r="H84" s="18">
        <v>21</v>
      </c>
    </row>
    <row r="85" spans="1:8" ht="12.75">
      <c r="A85" s="108"/>
      <c r="B85" s="18" t="s">
        <v>403</v>
      </c>
      <c r="C85" s="26">
        <v>26</v>
      </c>
      <c r="D85" s="26">
        <v>26</v>
      </c>
      <c r="E85" s="26" t="s">
        <v>6</v>
      </c>
      <c r="F85" s="26" t="s">
        <v>6</v>
      </c>
      <c r="G85" s="18">
        <v>139</v>
      </c>
      <c r="H85" s="18">
        <v>161</v>
      </c>
    </row>
    <row r="86" spans="1:8" ht="12.75">
      <c r="A86" s="108"/>
      <c r="B86" s="18" t="s">
        <v>417</v>
      </c>
      <c r="C86" s="26">
        <v>9</v>
      </c>
      <c r="D86" s="26">
        <v>9</v>
      </c>
      <c r="E86" s="26" t="s">
        <v>6</v>
      </c>
      <c r="F86" s="26" t="s">
        <v>6</v>
      </c>
      <c r="G86" s="18">
        <v>15</v>
      </c>
      <c r="H86" s="18">
        <v>15</v>
      </c>
    </row>
    <row r="87" spans="1:8" ht="12.75">
      <c r="A87" s="108"/>
      <c r="B87" s="18" t="s">
        <v>405</v>
      </c>
      <c r="C87" s="26">
        <v>1</v>
      </c>
      <c r="D87" s="26">
        <v>5</v>
      </c>
      <c r="E87" s="26" t="s">
        <v>6</v>
      </c>
      <c r="F87" s="26" t="s">
        <v>6</v>
      </c>
      <c r="G87" s="18">
        <v>4</v>
      </c>
      <c r="H87" s="18">
        <v>4</v>
      </c>
    </row>
    <row r="88" spans="1:8" ht="12.75">
      <c r="A88" s="108"/>
      <c r="B88" s="18" t="s">
        <v>199</v>
      </c>
      <c r="C88" s="26">
        <v>5</v>
      </c>
      <c r="D88" s="26">
        <v>11</v>
      </c>
      <c r="E88" s="26" t="s">
        <v>6</v>
      </c>
      <c r="F88" s="26" t="s">
        <v>6</v>
      </c>
      <c r="G88" s="18">
        <v>9</v>
      </c>
      <c r="H88" s="18">
        <v>9</v>
      </c>
    </row>
    <row r="89" spans="1:8" ht="18" customHeight="1">
      <c r="A89" s="308" t="s">
        <v>406</v>
      </c>
      <c r="B89" s="308"/>
      <c r="C89" s="308"/>
      <c r="D89" s="308"/>
      <c r="E89" s="308"/>
      <c r="F89" s="308"/>
      <c r="G89" s="308"/>
      <c r="H89" s="308"/>
    </row>
    <row r="90" spans="1:8" ht="12.75">
      <c r="A90" s="108"/>
      <c r="B90" s="18" t="s">
        <v>418</v>
      </c>
      <c r="C90" s="26">
        <v>219</v>
      </c>
      <c r="D90" s="26" t="s">
        <v>207</v>
      </c>
      <c r="E90" s="26" t="s">
        <v>6</v>
      </c>
      <c r="F90" s="26" t="s">
        <v>6</v>
      </c>
      <c r="G90" s="18" t="s">
        <v>538</v>
      </c>
      <c r="H90" s="18" t="s">
        <v>538</v>
      </c>
    </row>
    <row r="91" spans="1:8" ht="12.75">
      <c r="A91" s="109"/>
      <c r="B91" s="102" t="s">
        <v>408</v>
      </c>
      <c r="C91" s="107">
        <v>717</v>
      </c>
      <c r="D91" s="107" t="s">
        <v>207</v>
      </c>
      <c r="E91" s="107" t="s">
        <v>6</v>
      </c>
      <c r="F91" s="107" t="s">
        <v>6</v>
      </c>
      <c r="G91" s="102" t="s">
        <v>538</v>
      </c>
      <c r="H91" s="102" t="s">
        <v>540</v>
      </c>
    </row>
    <row r="92" ht="12.75">
      <c r="A92" s="70" t="s">
        <v>677</v>
      </c>
    </row>
    <row r="93" spans="1:7" ht="12.75">
      <c r="A93" s="70" t="s">
        <v>678</v>
      </c>
      <c r="C93" s="70"/>
      <c r="D93" s="70"/>
      <c r="E93" s="70"/>
      <c r="F93" s="70"/>
      <c r="G93" s="70"/>
    </row>
    <row r="94" spans="1:7" ht="12.75">
      <c r="A94" s="70" t="s">
        <v>421</v>
      </c>
      <c r="C94" s="70"/>
      <c r="D94" s="70"/>
      <c r="E94" s="70"/>
      <c r="F94" s="70"/>
      <c r="G94" s="70"/>
    </row>
    <row r="95" spans="1:7" ht="12.75">
      <c r="A95" s="70" t="s">
        <v>422</v>
      </c>
      <c r="C95" s="70"/>
      <c r="D95" s="70"/>
      <c r="E95" s="70"/>
      <c r="F95" s="70"/>
      <c r="G95" s="70"/>
    </row>
    <row r="96" spans="3:7" ht="12.75">
      <c r="C96" s="70"/>
      <c r="D96" s="70"/>
      <c r="E96" s="70"/>
      <c r="F96" s="70"/>
      <c r="G96" s="70"/>
    </row>
  </sheetData>
  <sheetProtection/>
  <mergeCells count="12">
    <mergeCell ref="A50:A51"/>
    <mergeCell ref="B50:B51"/>
    <mergeCell ref="C2:H2"/>
    <mergeCell ref="A2:A3"/>
    <mergeCell ref="C50:H50"/>
    <mergeCell ref="B2:B3"/>
    <mergeCell ref="A89:H89"/>
    <mergeCell ref="A33:H33"/>
    <mergeCell ref="A4:H4"/>
    <mergeCell ref="A47:H47"/>
    <mergeCell ref="A52:H52"/>
    <mergeCell ref="A76:H7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M163"/>
  <sheetViews>
    <sheetView zoomScalePageLayoutView="0" workbookViewId="0" topLeftCell="A1">
      <selection activeCell="B10" sqref="B10"/>
    </sheetView>
  </sheetViews>
  <sheetFormatPr defaultColWidth="28.140625" defaultRowHeight="12" customHeight="1"/>
  <cols>
    <col min="1" max="1" width="10.8515625" style="1" customWidth="1"/>
    <col min="2" max="2" width="67.57421875" style="1" customWidth="1"/>
    <col min="3" max="6" width="10.7109375" style="1" customWidth="1"/>
    <col min="7" max="7" width="12.140625" style="1" customWidth="1"/>
    <col min="8" max="8" width="69.57421875" style="1" customWidth="1"/>
    <col min="9" max="9" width="28.140625" style="1" customWidth="1"/>
    <col min="10" max="10" width="25.8515625" style="1" customWidth="1"/>
    <col min="11" max="16384" width="28.140625" style="1" customWidth="1"/>
  </cols>
  <sheetData>
    <row r="1" s="9" customFormat="1" ht="18" customHeight="1">
      <c r="A1" s="88" t="s">
        <v>679</v>
      </c>
    </row>
    <row r="2" spans="1:7" s="9" customFormat="1" ht="18" customHeight="1">
      <c r="A2" s="307" t="s">
        <v>471</v>
      </c>
      <c r="B2" s="271" t="s">
        <v>191</v>
      </c>
      <c r="C2" s="284" t="s">
        <v>346</v>
      </c>
      <c r="D2" s="287"/>
      <c r="E2" s="287"/>
      <c r="F2" s="287"/>
      <c r="G2" s="16"/>
    </row>
    <row r="3" spans="1:10" s="9" customFormat="1" ht="18" customHeight="1">
      <c r="A3" s="307"/>
      <c r="B3" s="271"/>
      <c r="C3" s="180">
        <v>2014</v>
      </c>
      <c r="D3" s="180">
        <v>2015</v>
      </c>
      <c r="E3" s="180">
        <v>2016</v>
      </c>
      <c r="F3" s="181">
        <v>2017</v>
      </c>
      <c r="G3" s="11"/>
      <c r="I3" s="77"/>
      <c r="J3" s="15"/>
    </row>
    <row r="4" spans="1:8" ht="15" customHeight="1">
      <c r="A4" s="121">
        <v>252</v>
      </c>
      <c r="B4" s="111" t="s">
        <v>348</v>
      </c>
      <c r="C4" s="122">
        <v>8</v>
      </c>
      <c r="D4" s="122">
        <v>9</v>
      </c>
      <c r="E4" s="123">
        <v>10</v>
      </c>
      <c r="F4" s="123">
        <v>10</v>
      </c>
      <c r="G4" s="26"/>
      <c r="H4" s="26"/>
    </row>
    <row r="5" spans="1:8" ht="15" customHeight="1">
      <c r="A5" s="121">
        <v>251</v>
      </c>
      <c r="B5" s="111" t="s">
        <v>349</v>
      </c>
      <c r="C5" s="122">
        <v>31</v>
      </c>
      <c r="D5" s="122">
        <v>34</v>
      </c>
      <c r="E5" s="123">
        <v>37</v>
      </c>
      <c r="F5" s="123">
        <v>38</v>
      </c>
      <c r="G5" s="26"/>
      <c r="H5" s="26"/>
    </row>
    <row r="6" spans="1:8" ht="15" customHeight="1">
      <c r="A6" s="121" t="s">
        <v>473</v>
      </c>
      <c r="B6" s="111" t="s">
        <v>350</v>
      </c>
      <c r="C6" s="122">
        <v>18</v>
      </c>
      <c r="D6" s="122">
        <v>18</v>
      </c>
      <c r="E6" s="123">
        <v>19</v>
      </c>
      <c r="F6" s="123">
        <v>19</v>
      </c>
      <c r="G6" s="26"/>
      <c r="H6" s="25"/>
    </row>
    <row r="7" spans="1:8" ht="15" customHeight="1">
      <c r="A7" s="121" t="s">
        <v>506</v>
      </c>
      <c r="B7" s="111" t="s">
        <v>347</v>
      </c>
      <c r="C7" s="122">
        <v>1</v>
      </c>
      <c r="D7" s="122">
        <v>1</v>
      </c>
      <c r="E7" s="123">
        <v>1</v>
      </c>
      <c r="F7" s="123">
        <v>1</v>
      </c>
      <c r="G7" s="26"/>
      <c r="H7" s="26"/>
    </row>
    <row r="8" spans="1:8" ht="15" customHeight="1">
      <c r="A8" s="121" t="s">
        <v>503</v>
      </c>
      <c r="B8" s="111" t="s">
        <v>198</v>
      </c>
      <c r="C8" s="122">
        <v>2</v>
      </c>
      <c r="D8" s="122">
        <v>2</v>
      </c>
      <c r="E8" s="123">
        <v>3</v>
      </c>
      <c r="F8" s="123">
        <v>3</v>
      </c>
      <c r="G8" s="26"/>
      <c r="H8" s="26"/>
    </row>
    <row r="9" spans="1:8" ht="15" customHeight="1">
      <c r="A9" s="121" t="s">
        <v>504</v>
      </c>
      <c r="B9" s="111" t="s">
        <v>200</v>
      </c>
      <c r="C9" s="122">
        <v>21</v>
      </c>
      <c r="D9" s="122">
        <v>21</v>
      </c>
      <c r="E9" s="123">
        <v>36</v>
      </c>
      <c r="F9" s="123">
        <v>36</v>
      </c>
      <c r="G9" s="26"/>
      <c r="H9" s="25"/>
    </row>
    <row r="10" spans="1:8" ht="15" customHeight="1">
      <c r="A10" s="121" t="s">
        <v>507</v>
      </c>
      <c r="B10" s="111" t="s">
        <v>197</v>
      </c>
      <c r="C10" s="122">
        <v>2</v>
      </c>
      <c r="D10" s="122">
        <v>2</v>
      </c>
      <c r="E10" s="123">
        <v>2</v>
      </c>
      <c r="F10" s="123">
        <v>2</v>
      </c>
      <c r="G10" s="26"/>
      <c r="H10" s="25"/>
    </row>
    <row r="11" spans="1:8" ht="15" customHeight="1">
      <c r="A11" s="121" t="s">
        <v>502</v>
      </c>
      <c r="B11" s="111" t="s">
        <v>351</v>
      </c>
      <c r="C11" s="122">
        <v>12</v>
      </c>
      <c r="D11" s="122">
        <v>12</v>
      </c>
      <c r="E11" s="123">
        <v>10</v>
      </c>
      <c r="F11" s="123">
        <v>10</v>
      </c>
      <c r="G11" s="26"/>
      <c r="H11" s="26"/>
    </row>
    <row r="12" spans="1:8" ht="15" customHeight="1">
      <c r="A12" s="121" t="s">
        <v>474</v>
      </c>
      <c r="B12" s="111" t="s">
        <v>352</v>
      </c>
      <c r="C12" s="122">
        <v>2</v>
      </c>
      <c r="D12" s="122">
        <v>2</v>
      </c>
      <c r="E12" s="123">
        <v>3</v>
      </c>
      <c r="F12" s="123">
        <v>3</v>
      </c>
      <c r="G12" s="26"/>
      <c r="H12" s="26"/>
    </row>
    <row r="13" spans="1:9" ht="15" customHeight="1">
      <c r="A13" s="121" t="s">
        <v>508</v>
      </c>
      <c r="B13" s="111" t="s">
        <v>340</v>
      </c>
      <c r="C13" s="122">
        <v>76</v>
      </c>
      <c r="D13" s="122">
        <v>76</v>
      </c>
      <c r="E13" s="123">
        <v>97</v>
      </c>
      <c r="F13" s="123">
        <v>112</v>
      </c>
      <c r="G13" s="26"/>
      <c r="H13" s="26"/>
      <c r="I13" s="18"/>
    </row>
    <row r="14" spans="1:8" ht="15" customHeight="1">
      <c r="A14" s="121" t="s">
        <v>492</v>
      </c>
      <c r="B14" s="111" t="s">
        <v>353</v>
      </c>
      <c r="C14" s="122">
        <v>2</v>
      </c>
      <c r="D14" s="122">
        <v>2</v>
      </c>
      <c r="E14" s="123">
        <v>2</v>
      </c>
      <c r="F14" s="123">
        <v>2</v>
      </c>
      <c r="G14" s="26"/>
      <c r="H14" s="26"/>
    </row>
    <row r="15" spans="1:8" ht="15" customHeight="1">
      <c r="A15" s="121" t="s">
        <v>475</v>
      </c>
      <c r="B15" s="111" t="s">
        <v>192</v>
      </c>
      <c r="C15" s="122">
        <v>204</v>
      </c>
      <c r="D15" s="122">
        <v>209</v>
      </c>
      <c r="E15" s="123">
        <v>214</v>
      </c>
      <c r="F15" s="123">
        <v>216</v>
      </c>
      <c r="G15" s="26"/>
      <c r="H15" s="26"/>
    </row>
    <row r="16" spans="1:8" ht="15" customHeight="1">
      <c r="A16" s="121" t="s">
        <v>476</v>
      </c>
      <c r="B16" s="111" t="s">
        <v>193</v>
      </c>
      <c r="C16" s="122">
        <v>59</v>
      </c>
      <c r="D16" s="122">
        <v>58</v>
      </c>
      <c r="E16" s="123">
        <v>59</v>
      </c>
      <c r="F16" s="123">
        <v>56</v>
      </c>
      <c r="G16" s="26"/>
      <c r="H16" s="26"/>
    </row>
    <row r="17" spans="1:8" ht="15" customHeight="1">
      <c r="A17" s="121" t="s">
        <v>509</v>
      </c>
      <c r="B17" s="111" t="s">
        <v>354</v>
      </c>
      <c r="C17" s="122">
        <v>3</v>
      </c>
      <c r="D17" s="122">
        <v>3</v>
      </c>
      <c r="E17" s="123">
        <v>4</v>
      </c>
      <c r="F17" s="123">
        <v>4</v>
      </c>
      <c r="G17" s="26"/>
      <c r="H17" s="25"/>
    </row>
    <row r="18" spans="1:8" ht="15" customHeight="1">
      <c r="A18" s="121" t="s">
        <v>477</v>
      </c>
      <c r="B18" s="111" t="s">
        <v>196</v>
      </c>
      <c r="C18" s="122">
        <v>18</v>
      </c>
      <c r="D18" s="122">
        <v>21</v>
      </c>
      <c r="E18" s="123">
        <v>21</v>
      </c>
      <c r="F18" s="123">
        <v>21</v>
      </c>
      <c r="G18" s="26"/>
      <c r="H18" s="26"/>
    </row>
    <row r="19" spans="1:8" ht="15" customHeight="1">
      <c r="A19" s="121" t="s">
        <v>488</v>
      </c>
      <c r="B19" s="111" t="s">
        <v>355</v>
      </c>
      <c r="C19" s="122">
        <v>248</v>
      </c>
      <c r="D19" s="122">
        <v>251</v>
      </c>
      <c r="E19" s="123">
        <v>255</v>
      </c>
      <c r="F19" s="123">
        <v>247</v>
      </c>
      <c r="G19" s="26"/>
      <c r="H19" s="26"/>
    </row>
    <row r="20" spans="1:8" ht="15" customHeight="1">
      <c r="A20" s="121" t="s">
        <v>489</v>
      </c>
      <c r="B20" s="111" t="s">
        <v>356</v>
      </c>
      <c r="C20" s="122">
        <v>20</v>
      </c>
      <c r="D20" s="122">
        <v>23</v>
      </c>
      <c r="E20" s="123">
        <v>25</v>
      </c>
      <c r="F20" s="123">
        <v>21</v>
      </c>
      <c r="G20" s="26"/>
      <c r="H20" s="26"/>
    </row>
    <row r="21" spans="1:8" ht="15" customHeight="1">
      <c r="A21" s="121" t="s">
        <v>490</v>
      </c>
      <c r="B21" s="111" t="s">
        <v>357</v>
      </c>
      <c r="C21" s="122">
        <v>727</v>
      </c>
      <c r="D21" s="122">
        <v>754</v>
      </c>
      <c r="E21" s="123">
        <v>802</v>
      </c>
      <c r="F21" s="123">
        <v>792</v>
      </c>
      <c r="G21" s="26"/>
      <c r="H21" s="26"/>
    </row>
    <row r="22" spans="1:8" ht="15" customHeight="1">
      <c r="A22" s="121" t="s">
        <v>491</v>
      </c>
      <c r="B22" s="111" t="s">
        <v>342</v>
      </c>
      <c r="C22" s="122">
        <v>948</v>
      </c>
      <c r="D22" s="122">
        <v>968</v>
      </c>
      <c r="E22" s="123">
        <v>1023</v>
      </c>
      <c r="F22" s="123">
        <v>1065</v>
      </c>
      <c r="G22" s="26"/>
      <c r="H22" s="26"/>
    </row>
    <row r="23" spans="1:8" ht="15" customHeight="1">
      <c r="A23" s="121" t="s">
        <v>510</v>
      </c>
      <c r="B23" s="111" t="s">
        <v>358</v>
      </c>
      <c r="C23" s="122">
        <v>34</v>
      </c>
      <c r="D23" s="122">
        <v>34</v>
      </c>
      <c r="E23" s="123">
        <v>38</v>
      </c>
      <c r="F23" s="123">
        <v>38</v>
      </c>
      <c r="G23" s="26"/>
      <c r="H23" s="26"/>
    </row>
    <row r="24" spans="1:8" ht="15" customHeight="1">
      <c r="A24" s="121" t="s">
        <v>511</v>
      </c>
      <c r="B24" s="111" t="s">
        <v>359</v>
      </c>
      <c r="C24" s="122">
        <v>27</v>
      </c>
      <c r="D24" s="122">
        <v>27</v>
      </c>
      <c r="E24" s="123">
        <v>21</v>
      </c>
      <c r="F24" s="123">
        <v>21</v>
      </c>
      <c r="G24" s="26"/>
      <c r="H24" s="25"/>
    </row>
    <row r="25" spans="1:8" ht="15" customHeight="1">
      <c r="A25" s="121" t="s">
        <v>512</v>
      </c>
      <c r="B25" s="111" t="s">
        <v>513</v>
      </c>
      <c r="C25" s="122">
        <v>25</v>
      </c>
      <c r="D25" s="122">
        <v>25</v>
      </c>
      <c r="E25" s="123">
        <v>139</v>
      </c>
      <c r="F25" s="123">
        <v>161</v>
      </c>
      <c r="G25" s="26"/>
      <c r="H25" s="26"/>
    </row>
    <row r="26" spans="1:8" ht="15" customHeight="1">
      <c r="A26" s="121" t="s">
        <v>514</v>
      </c>
      <c r="B26" s="111" t="s">
        <v>345</v>
      </c>
      <c r="C26" s="122">
        <v>8</v>
      </c>
      <c r="D26" s="122">
        <v>8</v>
      </c>
      <c r="E26" s="123">
        <v>15</v>
      </c>
      <c r="F26" s="123">
        <v>15</v>
      </c>
      <c r="G26" s="26"/>
      <c r="H26" s="26"/>
    </row>
    <row r="27" spans="1:8" ht="15" customHeight="1">
      <c r="A27" s="121" t="s">
        <v>515</v>
      </c>
      <c r="B27" s="111" t="s">
        <v>360</v>
      </c>
      <c r="C27" s="122">
        <v>7</v>
      </c>
      <c r="D27" s="122">
        <v>7</v>
      </c>
      <c r="E27" s="123">
        <v>4</v>
      </c>
      <c r="F27" s="123">
        <v>3</v>
      </c>
      <c r="G27" s="26"/>
      <c r="H27" s="26"/>
    </row>
    <row r="28" spans="1:8" ht="15" customHeight="1">
      <c r="A28" s="121" t="s">
        <v>516</v>
      </c>
      <c r="B28" s="111" t="s">
        <v>361</v>
      </c>
      <c r="C28" s="122">
        <v>1</v>
      </c>
      <c r="D28" s="122">
        <v>1</v>
      </c>
      <c r="E28" s="123">
        <v>4</v>
      </c>
      <c r="F28" s="123">
        <v>4</v>
      </c>
      <c r="G28" s="26"/>
      <c r="H28" s="26"/>
    </row>
    <row r="29" spans="1:8" ht="15" customHeight="1">
      <c r="A29" s="121" t="s">
        <v>517</v>
      </c>
      <c r="B29" s="111" t="s">
        <v>374</v>
      </c>
      <c r="C29" s="122">
        <v>1</v>
      </c>
      <c r="D29" s="122">
        <v>1</v>
      </c>
      <c r="E29" s="123">
        <v>1</v>
      </c>
      <c r="F29" s="123">
        <v>1</v>
      </c>
      <c r="G29" s="26"/>
      <c r="H29" s="26"/>
    </row>
    <row r="30" spans="1:8" ht="15" customHeight="1">
      <c r="A30" s="121" t="s">
        <v>518</v>
      </c>
      <c r="B30" s="111" t="s">
        <v>334</v>
      </c>
      <c r="C30" s="122">
        <v>17</v>
      </c>
      <c r="D30" s="122">
        <v>18</v>
      </c>
      <c r="E30" s="123">
        <v>21</v>
      </c>
      <c r="F30" s="123">
        <v>24</v>
      </c>
      <c r="G30" s="26"/>
      <c r="H30" s="26"/>
    </row>
    <row r="31" spans="1:8" ht="15" customHeight="1">
      <c r="A31" s="121" t="s">
        <v>519</v>
      </c>
      <c r="B31" s="111" t="s">
        <v>362</v>
      </c>
      <c r="C31" s="122">
        <v>3</v>
      </c>
      <c r="D31" s="122">
        <v>1</v>
      </c>
      <c r="E31" s="123">
        <v>1</v>
      </c>
      <c r="F31" s="123">
        <v>1</v>
      </c>
      <c r="G31" s="26"/>
      <c r="H31" s="26"/>
    </row>
    <row r="32" spans="1:8" ht="15" customHeight="1">
      <c r="A32" s="121" t="s">
        <v>520</v>
      </c>
      <c r="B32" s="111" t="s">
        <v>522</v>
      </c>
      <c r="C32" s="122">
        <v>1</v>
      </c>
      <c r="D32" s="122" t="s">
        <v>207</v>
      </c>
      <c r="E32" s="123">
        <v>4</v>
      </c>
      <c r="F32" s="123">
        <v>4</v>
      </c>
      <c r="G32" s="26"/>
      <c r="H32" s="26"/>
    </row>
    <row r="33" spans="1:8" ht="15" customHeight="1">
      <c r="A33" s="121" t="s">
        <v>521</v>
      </c>
      <c r="B33" s="111" t="s">
        <v>523</v>
      </c>
      <c r="C33" s="122">
        <v>1</v>
      </c>
      <c r="D33" s="122" t="s">
        <v>207</v>
      </c>
      <c r="E33" s="123">
        <v>4</v>
      </c>
      <c r="F33" s="123">
        <v>4</v>
      </c>
      <c r="G33" s="26"/>
      <c r="H33" s="26"/>
    </row>
    <row r="34" spans="1:8" ht="15" customHeight="1">
      <c r="A34" s="121" t="s">
        <v>524</v>
      </c>
      <c r="B34" s="111" t="s">
        <v>341</v>
      </c>
      <c r="C34" s="122">
        <v>38</v>
      </c>
      <c r="D34" s="122">
        <v>49</v>
      </c>
      <c r="E34" s="123">
        <v>87</v>
      </c>
      <c r="F34" s="123">
        <v>91</v>
      </c>
      <c r="G34" s="26"/>
      <c r="H34" s="26"/>
    </row>
    <row r="35" spans="1:8" ht="15" customHeight="1">
      <c r="A35" s="121" t="s">
        <v>525</v>
      </c>
      <c r="B35" s="111" t="s">
        <v>343</v>
      </c>
      <c r="C35" s="122">
        <v>23</v>
      </c>
      <c r="D35" s="122">
        <v>23</v>
      </c>
      <c r="E35" s="123">
        <v>139</v>
      </c>
      <c r="F35" s="123">
        <v>132</v>
      </c>
      <c r="G35" s="26"/>
      <c r="H35" s="25"/>
    </row>
    <row r="36" spans="1:8" ht="15" customHeight="1">
      <c r="A36" s="121" t="s">
        <v>526</v>
      </c>
      <c r="B36" s="111" t="s">
        <v>363</v>
      </c>
      <c r="C36" s="122">
        <v>16</v>
      </c>
      <c r="D36" s="122">
        <v>17</v>
      </c>
      <c r="E36" s="123">
        <v>18</v>
      </c>
      <c r="F36" s="123">
        <v>19</v>
      </c>
      <c r="G36" s="26"/>
      <c r="H36" s="26"/>
    </row>
    <row r="37" spans="1:8" ht="15" customHeight="1">
      <c r="A37" s="121" t="s">
        <v>483</v>
      </c>
      <c r="B37" s="111" t="s">
        <v>194</v>
      </c>
      <c r="C37" s="122">
        <v>1</v>
      </c>
      <c r="D37" s="122">
        <v>1</v>
      </c>
      <c r="E37" s="123">
        <v>1</v>
      </c>
      <c r="F37" s="123">
        <v>1</v>
      </c>
      <c r="G37" s="26"/>
      <c r="H37" s="26"/>
    </row>
    <row r="38" spans="1:8" ht="15" customHeight="1">
      <c r="A38" s="121" t="s">
        <v>484</v>
      </c>
      <c r="B38" s="111" t="s">
        <v>364</v>
      </c>
      <c r="C38" s="122">
        <v>1</v>
      </c>
      <c r="D38" s="122">
        <v>1</v>
      </c>
      <c r="E38" s="123">
        <v>1</v>
      </c>
      <c r="F38" s="123">
        <v>1</v>
      </c>
      <c r="G38" s="26"/>
      <c r="H38" s="26"/>
    </row>
    <row r="39" spans="1:8" ht="15" customHeight="1">
      <c r="A39" s="121" t="s">
        <v>485</v>
      </c>
      <c r="B39" s="111" t="s">
        <v>195</v>
      </c>
      <c r="C39" s="122">
        <v>131</v>
      </c>
      <c r="D39" s="122">
        <v>126</v>
      </c>
      <c r="E39" s="123">
        <v>148</v>
      </c>
      <c r="F39" s="123">
        <v>163</v>
      </c>
      <c r="G39" s="26"/>
      <c r="H39" s="25"/>
    </row>
    <row r="40" spans="1:8" ht="15" customHeight="1">
      <c r="A40" s="121" t="s">
        <v>527</v>
      </c>
      <c r="B40" s="111" t="s">
        <v>336</v>
      </c>
      <c r="C40" s="122">
        <v>3</v>
      </c>
      <c r="D40" s="122">
        <v>1</v>
      </c>
      <c r="E40" s="123">
        <v>2</v>
      </c>
      <c r="F40" s="123">
        <v>2</v>
      </c>
      <c r="G40" s="26"/>
      <c r="H40" s="26"/>
    </row>
    <row r="41" spans="1:8" ht="15" customHeight="1">
      <c r="A41" s="121" t="s">
        <v>528</v>
      </c>
      <c r="B41" s="111" t="s">
        <v>365</v>
      </c>
      <c r="C41" s="122">
        <v>1</v>
      </c>
      <c r="D41" s="122">
        <v>1</v>
      </c>
      <c r="E41" s="123">
        <v>1</v>
      </c>
      <c r="F41" s="123">
        <v>1</v>
      </c>
      <c r="G41" s="26"/>
      <c r="H41" s="26"/>
    </row>
    <row r="42" spans="1:8" ht="15" customHeight="1">
      <c r="A42" s="121" t="s">
        <v>529</v>
      </c>
      <c r="B42" s="111" t="s">
        <v>338</v>
      </c>
      <c r="C42" s="122">
        <v>4</v>
      </c>
      <c r="D42" s="122">
        <v>5</v>
      </c>
      <c r="E42" s="123">
        <v>9</v>
      </c>
      <c r="F42" s="123">
        <v>42</v>
      </c>
      <c r="G42" s="26"/>
      <c r="H42" s="26"/>
    </row>
    <row r="43" spans="1:8" ht="15" customHeight="1">
      <c r="A43" s="121" t="s">
        <v>486</v>
      </c>
      <c r="B43" s="111" t="s">
        <v>366</v>
      </c>
      <c r="C43" s="122">
        <v>10</v>
      </c>
      <c r="D43" s="122">
        <v>8</v>
      </c>
      <c r="E43" s="123">
        <v>8</v>
      </c>
      <c r="F43" s="123">
        <v>8</v>
      </c>
      <c r="G43" s="26"/>
      <c r="H43" s="26"/>
    </row>
    <row r="44" spans="1:8" ht="15" customHeight="1">
      <c r="A44" s="121" t="s">
        <v>482</v>
      </c>
      <c r="B44" s="111" t="s">
        <v>367</v>
      </c>
      <c r="C44" s="122">
        <v>3</v>
      </c>
      <c r="D44" s="122">
        <v>3</v>
      </c>
      <c r="E44" s="123">
        <v>3</v>
      </c>
      <c r="F44" s="123">
        <v>3</v>
      </c>
      <c r="G44" s="26"/>
      <c r="H44" s="26"/>
    </row>
    <row r="45" spans="1:8" ht="15" customHeight="1">
      <c r="A45" s="121" t="s">
        <v>487</v>
      </c>
      <c r="B45" s="111" t="s">
        <v>368</v>
      </c>
      <c r="C45" s="122">
        <v>1</v>
      </c>
      <c r="D45" s="122">
        <v>1</v>
      </c>
      <c r="E45" s="123">
        <v>1</v>
      </c>
      <c r="F45" s="123">
        <v>1</v>
      </c>
      <c r="G45" s="22"/>
      <c r="H45" s="25"/>
    </row>
    <row r="46" spans="1:8" ht="15" customHeight="1">
      <c r="A46" s="121" t="s">
        <v>530</v>
      </c>
      <c r="B46" s="111" t="s">
        <v>337</v>
      </c>
      <c r="C46" s="122">
        <v>5</v>
      </c>
      <c r="D46" s="122">
        <v>5</v>
      </c>
      <c r="E46" s="123">
        <v>6</v>
      </c>
      <c r="F46" s="123">
        <v>7</v>
      </c>
      <c r="G46" s="26"/>
      <c r="H46" s="26"/>
    </row>
    <row r="47" spans="1:8" ht="15" customHeight="1">
      <c r="A47" s="121" t="s">
        <v>495</v>
      </c>
      <c r="B47" s="93" t="s">
        <v>335</v>
      </c>
      <c r="C47" s="122">
        <v>10</v>
      </c>
      <c r="D47" s="122">
        <v>10</v>
      </c>
      <c r="E47" s="123">
        <v>10</v>
      </c>
      <c r="F47" s="123">
        <v>10</v>
      </c>
      <c r="G47" s="26"/>
      <c r="H47" s="26"/>
    </row>
    <row r="48" spans="1:8" ht="15" customHeight="1">
      <c r="A48" s="121" t="s">
        <v>478</v>
      </c>
      <c r="B48" s="111" t="s">
        <v>369</v>
      </c>
      <c r="C48" s="122">
        <v>2</v>
      </c>
      <c r="D48" s="122">
        <v>2</v>
      </c>
      <c r="E48" s="123">
        <v>3</v>
      </c>
      <c r="F48" s="123">
        <v>4</v>
      </c>
      <c r="G48" s="22"/>
      <c r="H48" s="25"/>
    </row>
    <row r="49" spans="1:8" ht="15" customHeight="1">
      <c r="A49" s="121" t="s">
        <v>531</v>
      </c>
      <c r="B49" s="111" t="s">
        <v>370</v>
      </c>
      <c r="C49" s="122">
        <v>1</v>
      </c>
      <c r="D49" s="122">
        <v>0</v>
      </c>
      <c r="E49" s="123">
        <v>0</v>
      </c>
      <c r="F49" s="123">
        <v>0</v>
      </c>
      <c r="G49" s="26"/>
      <c r="H49" s="25"/>
    </row>
    <row r="50" spans="1:8" ht="15" customHeight="1">
      <c r="A50" s="121" t="s">
        <v>532</v>
      </c>
      <c r="B50" s="93" t="s">
        <v>371</v>
      </c>
      <c r="C50" s="122">
        <v>1</v>
      </c>
      <c r="D50" s="122">
        <v>1</v>
      </c>
      <c r="E50" s="123">
        <v>1</v>
      </c>
      <c r="F50" s="123">
        <v>1</v>
      </c>
      <c r="G50" s="26"/>
      <c r="H50" s="25"/>
    </row>
    <row r="51" spans="1:8" ht="15" customHeight="1">
      <c r="A51" s="121" t="s">
        <v>534</v>
      </c>
      <c r="B51" s="111" t="s">
        <v>533</v>
      </c>
      <c r="C51" s="122">
        <v>1</v>
      </c>
      <c r="D51" s="122">
        <v>1</v>
      </c>
      <c r="E51" s="123">
        <v>1</v>
      </c>
      <c r="F51" s="123">
        <v>1</v>
      </c>
      <c r="G51" s="26"/>
      <c r="H51" s="26"/>
    </row>
    <row r="52" spans="1:8" ht="15" customHeight="1">
      <c r="A52" s="121" t="s">
        <v>480</v>
      </c>
      <c r="B52" s="111" t="s">
        <v>372</v>
      </c>
      <c r="C52" s="122">
        <v>1</v>
      </c>
      <c r="D52" s="122">
        <v>1</v>
      </c>
      <c r="E52" s="123">
        <v>3</v>
      </c>
      <c r="F52" s="123">
        <v>3</v>
      </c>
      <c r="G52" s="26"/>
      <c r="H52" s="25"/>
    </row>
    <row r="53" spans="1:8" ht="15" customHeight="1">
      <c r="A53" s="121" t="s">
        <v>535</v>
      </c>
      <c r="B53" s="111" t="s">
        <v>344</v>
      </c>
      <c r="C53" s="122">
        <v>8</v>
      </c>
      <c r="D53" s="122">
        <v>8</v>
      </c>
      <c r="E53" s="123">
        <v>15</v>
      </c>
      <c r="F53" s="123">
        <v>16</v>
      </c>
      <c r="G53" s="26"/>
      <c r="H53" s="26"/>
    </row>
    <row r="54" spans="1:8" ht="15" customHeight="1">
      <c r="A54" s="121" t="s">
        <v>536</v>
      </c>
      <c r="B54" s="111" t="s">
        <v>373</v>
      </c>
      <c r="C54" s="122">
        <v>64</v>
      </c>
      <c r="D54" s="122">
        <v>75</v>
      </c>
      <c r="E54" s="123">
        <v>91</v>
      </c>
      <c r="F54" s="123">
        <v>92</v>
      </c>
      <c r="G54" s="26"/>
      <c r="H54" s="25"/>
    </row>
    <row r="55" spans="1:8" ht="15" customHeight="1">
      <c r="A55" s="124" t="s">
        <v>537</v>
      </c>
      <c r="B55" s="115" t="s">
        <v>199</v>
      </c>
      <c r="C55" s="125">
        <v>1</v>
      </c>
      <c r="D55" s="125">
        <v>1</v>
      </c>
      <c r="E55" s="126">
        <v>9</v>
      </c>
      <c r="F55" s="126">
        <v>9</v>
      </c>
      <c r="G55" s="26"/>
      <c r="H55" s="25"/>
    </row>
    <row r="56" spans="1:7" ht="12" customHeight="1">
      <c r="A56" s="6" t="s">
        <v>442</v>
      </c>
      <c r="C56" s="18"/>
      <c r="D56" s="18"/>
      <c r="E56" s="32"/>
      <c r="F56" s="32"/>
      <c r="G56" s="25"/>
    </row>
    <row r="57" spans="1:7" ht="12" customHeight="1">
      <c r="A57" s="46" t="s">
        <v>441</v>
      </c>
      <c r="C57" s="7"/>
      <c r="D57" s="7"/>
      <c r="E57" s="7"/>
      <c r="F57" s="7"/>
      <c r="G57" s="26"/>
    </row>
    <row r="58" spans="5:7" ht="12" customHeight="1">
      <c r="E58" s="26"/>
      <c r="F58" s="26"/>
      <c r="G58" s="25"/>
    </row>
    <row r="59" spans="2:9" ht="12" customHeight="1">
      <c r="B59" s="31"/>
      <c r="C59" s="26"/>
      <c r="D59" s="26"/>
      <c r="E59" s="26"/>
      <c r="F59" s="26"/>
      <c r="G59" s="25"/>
      <c r="I59" s="2"/>
    </row>
    <row r="60" spans="2:9" ht="12" customHeight="1">
      <c r="B60" s="31"/>
      <c r="C60" s="26"/>
      <c r="D60" s="26"/>
      <c r="E60" s="26"/>
      <c r="F60" s="26"/>
      <c r="G60" s="26"/>
      <c r="I60" s="2"/>
    </row>
    <row r="61" spans="2:9" ht="12" customHeight="1">
      <c r="B61" s="31"/>
      <c r="C61" s="26"/>
      <c r="D61" s="26"/>
      <c r="E61" s="26"/>
      <c r="F61" s="26"/>
      <c r="G61" s="26"/>
      <c r="I61" s="2"/>
    </row>
    <row r="62" spans="2:9" ht="12" customHeight="1">
      <c r="B62" s="17"/>
      <c r="C62" s="26"/>
      <c r="D62" s="26"/>
      <c r="E62" s="26"/>
      <c r="F62" s="26"/>
      <c r="G62" s="25"/>
      <c r="I62" s="2"/>
    </row>
    <row r="63" spans="2:9" ht="12" customHeight="1">
      <c r="B63" s="31"/>
      <c r="C63" s="23"/>
      <c r="D63" s="23"/>
      <c r="E63" s="27"/>
      <c r="F63" s="27"/>
      <c r="G63" s="25"/>
      <c r="I63" s="78"/>
    </row>
    <row r="64" spans="2:9" ht="12" customHeight="1">
      <c r="B64" s="31"/>
      <c r="C64" s="26"/>
      <c r="D64" s="26"/>
      <c r="E64" s="26"/>
      <c r="F64" s="26"/>
      <c r="G64" s="26"/>
      <c r="I64" s="2"/>
    </row>
    <row r="65" spans="2:9" ht="12" customHeight="1">
      <c r="B65" s="2"/>
      <c r="C65" s="26"/>
      <c r="D65" s="26"/>
      <c r="E65" s="25"/>
      <c r="F65" s="25"/>
      <c r="G65" s="25"/>
      <c r="I65" s="2"/>
    </row>
    <row r="66" spans="2:9" ht="12" customHeight="1">
      <c r="B66" s="17"/>
      <c r="C66" s="26"/>
      <c r="D66" s="26"/>
      <c r="E66" s="26"/>
      <c r="F66" s="26"/>
      <c r="G66" s="25"/>
      <c r="I66" s="2"/>
    </row>
    <row r="67" spans="2:9" ht="12" customHeight="1">
      <c r="B67" s="2"/>
      <c r="C67" s="26"/>
      <c r="D67" s="26"/>
      <c r="E67" s="25"/>
      <c r="F67" s="25"/>
      <c r="G67" s="25"/>
      <c r="I67" s="2"/>
    </row>
    <row r="68" spans="2:9" ht="12" customHeight="1">
      <c r="B68" s="31"/>
      <c r="C68" s="26"/>
      <c r="D68" s="26"/>
      <c r="E68" s="26"/>
      <c r="F68" s="26"/>
      <c r="G68" s="25"/>
      <c r="I68" s="2"/>
    </row>
    <row r="69" spans="2:9" ht="12" customHeight="1">
      <c r="B69" s="31"/>
      <c r="C69" s="26"/>
      <c r="D69" s="26"/>
      <c r="E69" s="26"/>
      <c r="F69" s="26"/>
      <c r="G69" s="26"/>
      <c r="I69" s="2"/>
    </row>
    <row r="70" spans="2:9" ht="12" customHeight="1">
      <c r="B70" s="31"/>
      <c r="C70" s="26"/>
      <c r="D70" s="26"/>
      <c r="E70" s="26"/>
      <c r="F70" s="26"/>
      <c r="G70" s="26"/>
      <c r="I70" s="10"/>
    </row>
    <row r="71" spans="2:9" ht="12" customHeight="1">
      <c r="B71" s="17"/>
      <c r="C71" s="26"/>
      <c r="D71" s="26"/>
      <c r="E71" s="26"/>
      <c r="F71" s="26"/>
      <c r="G71" s="26"/>
      <c r="I71" s="2"/>
    </row>
    <row r="72" spans="2:9" s="9" customFormat="1" ht="12" customHeight="1">
      <c r="B72" s="312"/>
      <c r="C72" s="298"/>
      <c r="D72" s="298"/>
      <c r="E72" s="298"/>
      <c r="F72" s="298"/>
      <c r="G72" s="298"/>
      <c r="I72" s="2"/>
    </row>
    <row r="73" spans="2:9" s="9" customFormat="1" ht="12" customHeight="1">
      <c r="B73" s="312"/>
      <c r="C73" s="11"/>
      <c r="D73" s="11"/>
      <c r="E73" s="11"/>
      <c r="F73" s="11"/>
      <c r="G73" s="11"/>
      <c r="I73" s="47"/>
    </row>
    <row r="74" spans="2:9" ht="12" customHeight="1">
      <c r="B74" s="40"/>
      <c r="C74" s="22"/>
      <c r="D74" s="22"/>
      <c r="E74" s="26"/>
      <c r="F74" s="26"/>
      <c r="G74" s="26"/>
      <c r="I74" s="10"/>
    </row>
    <row r="75" spans="2:9" ht="12" customHeight="1">
      <c r="B75" s="40"/>
      <c r="C75" s="22"/>
      <c r="D75" s="22"/>
      <c r="E75" s="26"/>
      <c r="F75" s="26"/>
      <c r="G75" s="26"/>
      <c r="I75" s="2"/>
    </row>
    <row r="76" spans="2:9" ht="12" customHeight="1">
      <c r="B76" s="40"/>
      <c r="C76" s="26"/>
      <c r="D76" s="26"/>
      <c r="E76" s="26"/>
      <c r="F76" s="27"/>
      <c r="G76" s="27"/>
      <c r="I76" s="2"/>
    </row>
    <row r="77" spans="2:9" ht="12" customHeight="1">
      <c r="B77" s="40"/>
      <c r="C77" s="22"/>
      <c r="D77" s="22"/>
      <c r="E77" s="26"/>
      <c r="F77" s="26"/>
      <c r="G77" s="26"/>
      <c r="I77" s="2"/>
    </row>
    <row r="78" spans="2:9" ht="12" customHeight="1">
      <c r="B78" s="40"/>
      <c r="C78" s="26"/>
      <c r="D78" s="26"/>
      <c r="E78" s="26"/>
      <c r="F78" s="27"/>
      <c r="G78" s="27"/>
      <c r="I78" s="2"/>
    </row>
    <row r="79" spans="2:9" ht="12" customHeight="1">
      <c r="B79" s="40"/>
      <c r="C79" s="22"/>
      <c r="D79" s="22"/>
      <c r="E79" s="26"/>
      <c r="F79" s="26"/>
      <c r="G79" s="26"/>
      <c r="I79" s="2"/>
    </row>
    <row r="80" spans="2:9" ht="12" customHeight="1">
      <c r="B80" s="40"/>
      <c r="C80" s="22"/>
      <c r="D80" s="22"/>
      <c r="E80" s="26"/>
      <c r="F80" s="26"/>
      <c r="G80" s="26"/>
      <c r="I80" s="2"/>
    </row>
    <row r="81" spans="2:9" ht="12" customHeight="1">
      <c r="B81" s="40"/>
      <c r="C81" s="22"/>
      <c r="D81" s="22"/>
      <c r="E81" s="26"/>
      <c r="F81" s="26"/>
      <c r="G81" s="26"/>
      <c r="I81" s="2"/>
    </row>
    <row r="82" spans="2:9" ht="12" customHeight="1">
      <c r="B82" s="40"/>
      <c r="C82" s="22"/>
      <c r="D82" s="22"/>
      <c r="E82" s="26"/>
      <c r="F82" s="26"/>
      <c r="G82" s="26"/>
      <c r="I82" s="2"/>
    </row>
    <row r="83" spans="2:9" ht="12" customHeight="1">
      <c r="B83" s="40"/>
      <c r="C83" s="26"/>
      <c r="D83" s="26"/>
      <c r="E83" s="26"/>
      <c r="F83" s="22"/>
      <c r="G83" s="26"/>
      <c r="I83" s="2"/>
    </row>
    <row r="84" spans="2:9" ht="12" customHeight="1">
      <c r="B84" s="40"/>
      <c r="C84" s="22"/>
      <c r="D84" s="22"/>
      <c r="E84" s="26"/>
      <c r="F84" s="26"/>
      <c r="G84" s="26"/>
      <c r="I84" s="2"/>
    </row>
    <row r="85" spans="2:9" ht="12" customHeight="1">
      <c r="B85" s="40"/>
      <c r="C85" s="22"/>
      <c r="D85" s="22"/>
      <c r="E85" s="22"/>
      <c r="F85" s="26"/>
      <c r="G85" s="26"/>
      <c r="I85" s="2"/>
    </row>
    <row r="86" spans="2:9" ht="12" customHeight="1">
      <c r="B86" s="40"/>
      <c r="C86" s="22"/>
      <c r="D86" s="22"/>
      <c r="E86" s="22"/>
      <c r="F86" s="22"/>
      <c r="G86" s="22"/>
      <c r="I86" s="2"/>
    </row>
    <row r="87" spans="2:9" ht="12" customHeight="1">
      <c r="B87" s="40"/>
      <c r="C87" s="26"/>
      <c r="D87" s="22"/>
      <c r="E87" s="26"/>
      <c r="F87" s="26"/>
      <c r="G87" s="26"/>
      <c r="I87" s="2"/>
    </row>
    <row r="88" spans="2:9" ht="12" customHeight="1">
      <c r="B88" s="18"/>
      <c r="C88" s="22"/>
      <c r="D88" s="22"/>
      <c r="E88" s="22"/>
      <c r="F88" s="26"/>
      <c r="G88" s="26"/>
      <c r="I88" s="2"/>
    </row>
    <row r="89" spans="2:9" ht="12" customHeight="1">
      <c r="B89" s="40"/>
      <c r="C89" s="22"/>
      <c r="D89" s="22"/>
      <c r="E89" s="26"/>
      <c r="F89" s="26"/>
      <c r="G89" s="26"/>
      <c r="I89" s="2"/>
    </row>
    <row r="90" spans="2:9" ht="12" customHeight="1">
      <c r="B90" s="40"/>
      <c r="C90" s="22"/>
      <c r="D90" s="22"/>
      <c r="E90" s="22"/>
      <c r="F90" s="26"/>
      <c r="G90" s="26"/>
      <c r="I90" s="2"/>
    </row>
    <row r="91" spans="2:9" ht="12" customHeight="1">
      <c r="B91" s="40"/>
      <c r="C91" s="22"/>
      <c r="D91" s="22"/>
      <c r="E91" s="22"/>
      <c r="F91" s="26"/>
      <c r="G91" s="26"/>
      <c r="I91" s="2"/>
    </row>
    <row r="92" spans="2:9" ht="12" customHeight="1">
      <c r="B92" s="40"/>
      <c r="C92" s="22"/>
      <c r="D92" s="22"/>
      <c r="E92" s="22"/>
      <c r="F92" s="26"/>
      <c r="G92" s="26"/>
      <c r="I92" s="2"/>
    </row>
    <row r="93" spans="2:9" ht="12" customHeight="1">
      <c r="B93" s="40"/>
      <c r="C93" s="22"/>
      <c r="D93" s="22"/>
      <c r="E93" s="26"/>
      <c r="F93" s="26"/>
      <c r="G93" s="26"/>
      <c r="I93" s="2"/>
    </row>
    <row r="94" spans="2:9" ht="12" customHeight="1">
      <c r="B94" s="40"/>
      <c r="C94" s="22"/>
      <c r="D94" s="22"/>
      <c r="E94" s="26"/>
      <c r="F94" s="26"/>
      <c r="G94" s="26"/>
      <c r="I94" s="2"/>
    </row>
    <row r="95" spans="2:9" ht="12" customHeight="1">
      <c r="B95" s="40"/>
      <c r="C95" s="22"/>
      <c r="D95" s="22"/>
      <c r="E95" s="26"/>
      <c r="F95" s="26"/>
      <c r="G95" s="26"/>
      <c r="I95" s="2"/>
    </row>
    <row r="96" spans="2:9" ht="12" customHeight="1">
      <c r="B96" s="40"/>
      <c r="C96" s="22"/>
      <c r="D96" s="22"/>
      <c r="E96" s="26"/>
      <c r="F96" s="26"/>
      <c r="G96" s="26"/>
      <c r="I96" s="2"/>
    </row>
    <row r="97" spans="2:9" ht="12" customHeight="1">
      <c r="B97" s="40"/>
      <c r="C97" s="22"/>
      <c r="D97" s="22"/>
      <c r="E97" s="26"/>
      <c r="F97" s="26"/>
      <c r="G97" s="26"/>
      <c r="I97" s="2"/>
    </row>
    <row r="98" spans="2:9" ht="12" customHeight="1">
      <c r="B98" s="40"/>
      <c r="C98" s="22"/>
      <c r="D98" s="22"/>
      <c r="E98" s="22"/>
      <c r="F98" s="26"/>
      <c r="G98" s="26"/>
      <c r="I98" s="2"/>
    </row>
    <row r="99" spans="2:9" ht="12" customHeight="1">
      <c r="B99" s="40"/>
      <c r="C99" s="26"/>
      <c r="D99" s="26"/>
      <c r="E99" s="26"/>
      <c r="F99" s="26"/>
      <c r="G99" s="26"/>
      <c r="I99" s="2"/>
    </row>
    <row r="100" spans="2:9" ht="12" customHeight="1">
      <c r="B100" s="40"/>
      <c r="C100" s="26"/>
      <c r="D100" s="26"/>
      <c r="E100" s="26"/>
      <c r="F100" s="22"/>
      <c r="G100" s="26"/>
      <c r="I100" s="2"/>
    </row>
    <row r="101" spans="2:9" ht="12" customHeight="1">
      <c r="B101" s="40"/>
      <c r="C101" s="22"/>
      <c r="D101" s="22"/>
      <c r="E101" s="26"/>
      <c r="F101" s="26"/>
      <c r="G101" s="26"/>
      <c r="I101" s="2"/>
    </row>
    <row r="102" spans="2:9" ht="12" customHeight="1">
      <c r="B102" s="40"/>
      <c r="C102" s="26"/>
      <c r="D102" s="26"/>
      <c r="E102" s="26"/>
      <c r="F102" s="26"/>
      <c r="G102" s="26"/>
      <c r="I102" s="2"/>
    </row>
    <row r="103" spans="2:9" ht="12" customHeight="1">
      <c r="B103" s="40"/>
      <c r="C103" s="26"/>
      <c r="D103" s="26"/>
      <c r="E103" s="26"/>
      <c r="F103" s="26"/>
      <c r="G103" s="26"/>
      <c r="I103" s="2"/>
    </row>
    <row r="104" spans="2:9" ht="12" customHeight="1">
      <c r="B104" s="40"/>
      <c r="C104" s="26"/>
      <c r="D104" s="26"/>
      <c r="E104" s="26"/>
      <c r="F104" s="26"/>
      <c r="G104" s="26"/>
      <c r="I104" s="2"/>
    </row>
    <row r="105" spans="2:9" ht="12" customHeight="1">
      <c r="B105" s="40"/>
      <c r="C105" s="22"/>
      <c r="D105" s="22"/>
      <c r="E105" s="26"/>
      <c r="F105" s="26"/>
      <c r="G105" s="26"/>
      <c r="I105" s="2"/>
    </row>
    <row r="106" spans="2:9" ht="12" customHeight="1">
      <c r="B106" s="40"/>
      <c r="C106" s="22"/>
      <c r="D106" s="22"/>
      <c r="E106" s="26"/>
      <c r="F106" s="26"/>
      <c r="G106" s="26"/>
      <c r="I106" s="2"/>
    </row>
    <row r="107" spans="2:9" ht="12" customHeight="1">
      <c r="B107" s="40"/>
      <c r="C107" s="22"/>
      <c r="D107" s="22"/>
      <c r="E107" s="22"/>
      <c r="F107" s="26"/>
      <c r="G107" s="22"/>
      <c r="I107" s="2"/>
    </row>
    <row r="108" spans="2:9" ht="12" customHeight="1">
      <c r="B108" s="40"/>
      <c r="C108" s="26"/>
      <c r="D108" s="22"/>
      <c r="E108" s="26"/>
      <c r="F108" s="22"/>
      <c r="G108" s="26"/>
      <c r="I108" s="2"/>
    </row>
    <row r="109" spans="2:11" ht="12" customHeight="1">
      <c r="B109" s="40"/>
      <c r="C109" s="22"/>
      <c r="D109" s="22"/>
      <c r="E109" s="22"/>
      <c r="F109" s="26"/>
      <c r="G109" s="22"/>
      <c r="I109" s="78"/>
      <c r="J109" s="21"/>
      <c r="K109" s="21"/>
    </row>
    <row r="110" spans="2:11" ht="12" customHeight="1">
      <c r="B110" s="40"/>
      <c r="C110" s="26"/>
      <c r="D110" s="26"/>
      <c r="E110" s="26"/>
      <c r="F110" s="26"/>
      <c r="G110" s="26"/>
      <c r="I110" s="78"/>
      <c r="J110" s="21"/>
      <c r="K110" s="21"/>
    </row>
    <row r="111" spans="2:9" ht="12" customHeight="1">
      <c r="B111" s="40"/>
      <c r="C111" s="22"/>
      <c r="D111" s="22"/>
      <c r="E111" s="22"/>
      <c r="F111" s="26"/>
      <c r="G111" s="22"/>
      <c r="I111" s="2"/>
    </row>
    <row r="112" spans="2:9" ht="12" customHeight="1">
      <c r="B112" s="40"/>
      <c r="C112" s="22"/>
      <c r="D112" s="22"/>
      <c r="E112" s="26"/>
      <c r="F112" s="22"/>
      <c r="G112" s="22"/>
      <c r="I112" s="2"/>
    </row>
    <row r="113" spans="2:9" ht="12" customHeight="1">
      <c r="B113" s="40"/>
      <c r="C113" s="22"/>
      <c r="D113" s="22"/>
      <c r="E113" s="22"/>
      <c r="F113" s="26"/>
      <c r="G113" s="26"/>
      <c r="I113" s="2"/>
    </row>
    <row r="114" spans="2:9" ht="12" customHeight="1">
      <c r="B114" s="40"/>
      <c r="C114" s="22"/>
      <c r="D114" s="22"/>
      <c r="E114" s="26"/>
      <c r="F114" s="22"/>
      <c r="G114" s="22"/>
      <c r="I114" s="10"/>
    </row>
    <row r="115" spans="2:9" ht="12" customHeight="1">
      <c r="B115" s="40"/>
      <c r="C115" s="22"/>
      <c r="D115" s="22"/>
      <c r="E115" s="26"/>
      <c r="F115" s="22"/>
      <c r="G115" s="26"/>
      <c r="I115" s="78"/>
    </row>
    <row r="116" spans="2:9" ht="12" customHeight="1">
      <c r="B116" s="40"/>
      <c r="C116" s="22"/>
      <c r="D116" s="22"/>
      <c r="E116" s="26"/>
      <c r="F116" s="22"/>
      <c r="G116" s="26"/>
      <c r="I116" s="78"/>
    </row>
    <row r="117" spans="2:9" ht="12" customHeight="1">
      <c r="B117" s="40"/>
      <c r="C117" s="22"/>
      <c r="D117" s="22"/>
      <c r="E117" s="26"/>
      <c r="F117" s="23"/>
      <c r="G117" s="23"/>
      <c r="I117" s="2"/>
    </row>
    <row r="118" spans="2:9" ht="12" customHeight="1">
      <c r="B118" s="40"/>
      <c r="C118" s="22"/>
      <c r="D118" s="22"/>
      <c r="E118" s="22"/>
      <c r="F118" s="22"/>
      <c r="G118" s="22"/>
      <c r="I118" s="2"/>
    </row>
    <row r="119" spans="2:9" ht="12" customHeight="1">
      <c r="B119" s="40"/>
      <c r="C119" s="22"/>
      <c r="D119" s="22"/>
      <c r="E119" s="22"/>
      <c r="F119" s="26"/>
      <c r="G119" s="22"/>
      <c r="I119" s="2"/>
    </row>
    <row r="120" spans="2:9" ht="12" customHeight="1">
      <c r="B120" s="40"/>
      <c r="C120" s="22"/>
      <c r="D120" s="22"/>
      <c r="E120" s="26"/>
      <c r="F120" s="26"/>
      <c r="G120" s="26"/>
      <c r="I120" s="78"/>
    </row>
    <row r="121" spans="2:9" ht="12" customHeight="1">
      <c r="B121" s="40"/>
      <c r="C121" s="26"/>
      <c r="D121" s="26"/>
      <c r="E121" s="26"/>
      <c r="F121" s="26"/>
      <c r="G121" s="26"/>
      <c r="I121" s="2"/>
    </row>
    <row r="122" spans="2:9" ht="12" customHeight="1">
      <c r="B122" s="40"/>
      <c r="C122" s="26"/>
      <c r="D122" s="26"/>
      <c r="E122" s="26"/>
      <c r="F122" s="26"/>
      <c r="G122" s="26"/>
      <c r="I122" s="2"/>
    </row>
    <row r="123" spans="2:9" ht="12" customHeight="1">
      <c r="B123" s="40"/>
      <c r="C123" s="26"/>
      <c r="D123" s="26"/>
      <c r="E123" s="26"/>
      <c r="F123" s="26"/>
      <c r="G123" s="26"/>
      <c r="I123" s="2"/>
    </row>
    <row r="124" spans="2:9" ht="12" customHeight="1">
      <c r="B124" s="40"/>
      <c r="C124" s="22"/>
      <c r="D124" s="22"/>
      <c r="E124" s="22"/>
      <c r="F124" s="22"/>
      <c r="G124" s="22"/>
      <c r="I124" s="2"/>
    </row>
    <row r="125" spans="2:11" ht="12" customHeight="1">
      <c r="B125" s="40"/>
      <c r="C125" s="26"/>
      <c r="D125" s="26"/>
      <c r="E125" s="26"/>
      <c r="F125" s="32"/>
      <c r="G125" s="26"/>
      <c r="I125" s="78"/>
      <c r="J125" s="21"/>
      <c r="K125" s="21"/>
    </row>
    <row r="126" spans="2:11" ht="12" customHeight="1">
      <c r="B126" s="40"/>
      <c r="C126" s="22"/>
      <c r="D126" s="22"/>
      <c r="E126" s="26"/>
      <c r="F126" s="26"/>
      <c r="G126" s="26"/>
      <c r="I126" s="78"/>
      <c r="J126" s="21"/>
      <c r="K126" s="21"/>
    </row>
    <row r="127" spans="2:9" ht="12" customHeight="1">
      <c r="B127" s="40"/>
      <c r="C127" s="22"/>
      <c r="D127" s="22"/>
      <c r="E127" s="26"/>
      <c r="F127" s="26"/>
      <c r="G127" s="26"/>
      <c r="I127" s="2"/>
    </row>
    <row r="128" spans="2:9" ht="12" customHeight="1">
      <c r="B128" s="40"/>
      <c r="C128" s="22"/>
      <c r="D128" s="22"/>
      <c r="E128" s="26"/>
      <c r="F128" s="26"/>
      <c r="G128" s="26"/>
      <c r="I128" s="2"/>
    </row>
    <row r="129" spans="2:9" ht="12" customHeight="1">
      <c r="B129" s="40"/>
      <c r="C129" s="26"/>
      <c r="D129" s="22"/>
      <c r="E129" s="32"/>
      <c r="F129" s="22"/>
      <c r="G129" s="26"/>
      <c r="I129" s="79"/>
    </row>
    <row r="130" spans="2:9" ht="12" customHeight="1">
      <c r="B130" s="40"/>
      <c r="C130" s="22"/>
      <c r="D130" s="22"/>
      <c r="E130" s="26"/>
      <c r="F130" s="26"/>
      <c r="G130" s="26"/>
      <c r="I130" s="79"/>
    </row>
    <row r="131" spans="2:9" ht="12" customHeight="1">
      <c r="B131" s="2"/>
      <c r="C131" s="22"/>
      <c r="D131" s="22"/>
      <c r="E131" s="26"/>
      <c r="F131" s="26"/>
      <c r="I131" s="2"/>
    </row>
    <row r="132" spans="2:9" s="7" customFormat="1" ht="12" customHeight="1">
      <c r="B132" s="6"/>
      <c r="I132" s="1"/>
    </row>
    <row r="133" spans="2:9" s="7" customFormat="1" ht="12" customHeight="1">
      <c r="B133" s="6"/>
      <c r="I133" s="6"/>
    </row>
    <row r="134" s="46" customFormat="1" ht="12" customHeight="1">
      <c r="I134" s="6"/>
    </row>
    <row r="135" spans="2:9" s="38" customFormat="1" ht="12" customHeight="1">
      <c r="B135" s="46"/>
      <c r="I135" s="46"/>
    </row>
    <row r="136" ht="12" customHeight="1">
      <c r="I136" s="46"/>
    </row>
    <row r="162" ht="12" customHeight="1">
      <c r="M162" s="1">
        <v>129</v>
      </c>
    </row>
    <row r="163" ht="12" customHeight="1">
      <c r="M163" s="1">
        <v>732</v>
      </c>
    </row>
  </sheetData>
  <sheetProtection/>
  <mergeCells count="5">
    <mergeCell ref="B2:B3"/>
    <mergeCell ref="B72:B73"/>
    <mergeCell ref="C72:G72"/>
    <mergeCell ref="C2:F2"/>
    <mergeCell ref="A2:A3"/>
  </mergeCells>
  <printOptions/>
  <pageMargins left="0.19" right="0.24" top="0.1" bottom="0.14" header="0.13" footer="0.1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54.00390625" style="0" customWidth="1"/>
    <col min="3" max="6" width="10.7109375" style="0" customWidth="1"/>
  </cols>
  <sheetData>
    <row r="1" spans="1:4" ht="18" customHeight="1">
      <c r="A1" s="88" t="s">
        <v>662</v>
      </c>
      <c r="C1" s="9"/>
      <c r="D1" s="9"/>
    </row>
    <row r="2" spans="1:6" ht="18" customHeight="1">
      <c r="A2" s="314" t="s">
        <v>471</v>
      </c>
      <c r="B2" s="270" t="s">
        <v>191</v>
      </c>
      <c r="C2" s="284" t="s">
        <v>438</v>
      </c>
      <c r="D2" s="287"/>
      <c r="E2" s="287"/>
      <c r="F2" s="287"/>
    </row>
    <row r="3" spans="1:6" ht="18" customHeight="1">
      <c r="A3" s="315"/>
      <c r="B3" s="270"/>
      <c r="C3" s="180">
        <v>2014</v>
      </c>
      <c r="D3" s="180">
        <v>2015</v>
      </c>
      <c r="E3" s="180">
        <v>2016</v>
      </c>
      <c r="F3" s="181">
        <v>2017</v>
      </c>
    </row>
    <row r="4" spans="1:6" ht="12.75">
      <c r="A4" s="110">
        <v>253</v>
      </c>
      <c r="B4" s="111" t="s">
        <v>439</v>
      </c>
      <c r="C4" s="93">
        <v>1</v>
      </c>
      <c r="D4" s="93">
        <v>1</v>
      </c>
      <c r="E4" s="93">
        <v>8</v>
      </c>
      <c r="F4" s="93">
        <v>8</v>
      </c>
    </row>
    <row r="5" spans="1:11" ht="12.75">
      <c r="A5" s="110">
        <v>252</v>
      </c>
      <c r="B5" s="111" t="s">
        <v>424</v>
      </c>
      <c r="C5" s="93">
        <v>10</v>
      </c>
      <c r="D5" s="93">
        <v>10</v>
      </c>
      <c r="E5" s="93">
        <v>35</v>
      </c>
      <c r="F5" s="93">
        <v>35</v>
      </c>
      <c r="I5" s="8"/>
      <c r="J5" s="9"/>
      <c r="K5" s="9"/>
    </row>
    <row r="6" spans="1:11" ht="12.75">
      <c r="A6" s="110">
        <v>251</v>
      </c>
      <c r="B6" s="111" t="s">
        <v>425</v>
      </c>
      <c r="C6" s="93">
        <v>21</v>
      </c>
      <c r="D6" s="93">
        <v>23</v>
      </c>
      <c r="E6" s="93">
        <v>59</v>
      </c>
      <c r="F6" s="93">
        <v>59</v>
      </c>
      <c r="I6" s="313"/>
      <c r="J6" s="298"/>
      <c r="K6" s="298"/>
    </row>
    <row r="7" spans="1:11" ht="12.75">
      <c r="A7" s="110">
        <v>132</v>
      </c>
      <c r="B7" s="111" t="s">
        <v>411</v>
      </c>
      <c r="C7" s="93">
        <v>1</v>
      </c>
      <c r="D7" s="93">
        <v>1</v>
      </c>
      <c r="E7" s="93">
        <v>1</v>
      </c>
      <c r="F7" s="93">
        <v>1</v>
      </c>
      <c r="I7" s="313"/>
      <c r="J7" s="11"/>
      <c r="K7" s="11"/>
    </row>
    <row r="8" spans="1:6" ht="12.75">
      <c r="A8" s="110">
        <v>728</v>
      </c>
      <c r="B8" s="111" t="s">
        <v>426</v>
      </c>
      <c r="C8" s="93">
        <v>9</v>
      </c>
      <c r="D8" s="93">
        <v>9</v>
      </c>
      <c r="E8" s="93">
        <v>12</v>
      </c>
      <c r="F8" s="112">
        <v>12</v>
      </c>
    </row>
    <row r="9" spans="1:6" ht="12.75">
      <c r="A9" s="110">
        <v>35</v>
      </c>
      <c r="B9" s="111" t="s">
        <v>412</v>
      </c>
      <c r="C9" s="93">
        <v>19</v>
      </c>
      <c r="D9" s="93">
        <v>19</v>
      </c>
      <c r="E9" s="93">
        <v>19</v>
      </c>
      <c r="F9" s="93">
        <v>19</v>
      </c>
    </row>
    <row r="10" spans="1:6" ht="12.75">
      <c r="A10" s="110">
        <v>247</v>
      </c>
      <c r="B10" s="111" t="s">
        <v>423</v>
      </c>
      <c r="C10" s="93">
        <v>2</v>
      </c>
      <c r="D10" s="93">
        <v>3</v>
      </c>
      <c r="E10" s="113">
        <v>97</v>
      </c>
      <c r="F10" s="113">
        <v>112</v>
      </c>
    </row>
    <row r="11" spans="1:6" ht="12.75">
      <c r="A11" s="110" t="s">
        <v>6</v>
      </c>
      <c r="B11" s="111" t="s">
        <v>427</v>
      </c>
      <c r="C11" s="93">
        <v>2</v>
      </c>
      <c r="D11" s="93">
        <v>2</v>
      </c>
      <c r="E11" s="100" t="s">
        <v>6</v>
      </c>
      <c r="F11" s="100" t="s">
        <v>6</v>
      </c>
    </row>
    <row r="12" spans="1:6" ht="12.75">
      <c r="A12" s="110">
        <v>182</v>
      </c>
      <c r="B12" s="111" t="s">
        <v>353</v>
      </c>
      <c r="C12" s="93">
        <v>2</v>
      </c>
      <c r="D12" s="93">
        <v>2</v>
      </c>
      <c r="E12" s="93">
        <v>2</v>
      </c>
      <c r="F12" s="112">
        <v>2</v>
      </c>
    </row>
    <row r="13" spans="1:6" ht="12.75">
      <c r="A13" s="110">
        <v>19</v>
      </c>
      <c r="B13" s="111" t="s">
        <v>192</v>
      </c>
      <c r="C13" s="93">
        <v>1145</v>
      </c>
      <c r="D13" s="93">
        <v>1224</v>
      </c>
      <c r="E13" s="93">
        <v>1517</v>
      </c>
      <c r="F13" s="93">
        <v>1757</v>
      </c>
    </row>
    <row r="14" spans="1:6" ht="12.75">
      <c r="A14" s="110">
        <v>11</v>
      </c>
      <c r="B14" s="111" t="s">
        <v>354</v>
      </c>
      <c r="C14" s="93">
        <v>3</v>
      </c>
      <c r="D14" s="93">
        <v>3</v>
      </c>
      <c r="E14" s="93">
        <v>5</v>
      </c>
      <c r="F14" s="93">
        <v>10</v>
      </c>
    </row>
    <row r="15" spans="1:6" ht="12.75">
      <c r="A15" s="110">
        <v>181</v>
      </c>
      <c r="B15" s="111" t="s">
        <v>196</v>
      </c>
      <c r="C15" s="93">
        <v>12</v>
      </c>
      <c r="D15" s="93">
        <v>13</v>
      </c>
      <c r="E15" s="93">
        <v>20</v>
      </c>
      <c r="F15" s="93">
        <v>20</v>
      </c>
    </row>
    <row r="16" spans="1:6" ht="12.75">
      <c r="A16" s="110">
        <v>400</v>
      </c>
      <c r="B16" s="111" t="s">
        <v>357</v>
      </c>
      <c r="C16" s="93">
        <v>220</v>
      </c>
      <c r="D16" s="93">
        <v>230</v>
      </c>
      <c r="E16" s="113">
        <v>802</v>
      </c>
      <c r="F16" s="113">
        <v>792</v>
      </c>
    </row>
    <row r="17" spans="1:6" ht="12.75">
      <c r="A17" s="110">
        <v>302</v>
      </c>
      <c r="B17" s="111" t="s">
        <v>342</v>
      </c>
      <c r="C17" s="93">
        <v>535</v>
      </c>
      <c r="D17" s="93">
        <v>557</v>
      </c>
      <c r="E17" s="113">
        <v>1023</v>
      </c>
      <c r="F17" s="113">
        <v>1065</v>
      </c>
    </row>
    <row r="18" spans="1:6" ht="12.75">
      <c r="A18" s="110">
        <v>231</v>
      </c>
      <c r="B18" s="111" t="s">
        <v>358</v>
      </c>
      <c r="C18" s="93">
        <v>29</v>
      </c>
      <c r="D18" s="93">
        <v>33</v>
      </c>
      <c r="E18" s="120">
        <v>38</v>
      </c>
      <c r="F18" s="120">
        <v>38</v>
      </c>
    </row>
    <row r="19" spans="1:6" ht="12.75">
      <c r="A19" s="110">
        <v>248</v>
      </c>
      <c r="B19" s="111" t="s">
        <v>359</v>
      </c>
      <c r="C19" s="93">
        <v>3</v>
      </c>
      <c r="D19" s="93">
        <v>3</v>
      </c>
      <c r="E19" s="120">
        <v>21</v>
      </c>
      <c r="F19" s="120">
        <v>21</v>
      </c>
    </row>
    <row r="20" spans="1:6" ht="12.75">
      <c r="A20" s="110">
        <v>230</v>
      </c>
      <c r="B20" s="111" t="s">
        <v>339</v>
      </c>
      <c r="C20" s="93">
        <v>4</v>
      </c>
      <c r="D20" s="93">
        <v>5</v>
      </c>
      <c r="E20" s="120">
        <v>139</v>
      </c>
      <c r="F20" s="120">
        <v>161</v>
      </c>
    </row>
    <row r="21" spans="1:6" ht="12.75">
      <c r="A21" s="110">
        <v>205</v>
      </c>
      <c r="B21" s="111" t="s">
        <v>345</v>
      </c>
      <c r="C21" s="93">
        <v>1</v>
      </c>
      <c r="D21" s="93">
        <v>1</v>
      </c>
      <c r="E21" s="120">
        <v>15</v>
      </c>
      <c r="F21" s="120">
        <v>15</v>
      </c>
    </row>
    <row r="22" spans="1:6" ht="12.75">
      <c r="A22" s="110">
        <v>46</v>
      </c>
      <c r="B22" s="111" t="s">
        <v>334</v>
      </c>
      <c r="C22" s="93">
        <v>662</v>
      </c>
      <c r="D22" s="93">
        <v>948</v>
      </c>
      <c r="E22" s="22">
        <v>879</v>
      </c>
      <c r="F22" s="22">
        <v>801</v>
      </c>
    </row>
    <row r="23" spans="1:6" ht="12.75">
      <c r="A23" s="110">
        <v>27</v>
      </c>
      <c r="B23" s="111" t="s">
        <v>428</v>
      </c>
      <c r="C23" s="93">
        <v>56</v>
      </c>
      <c r="D23" s="93">
        <v>64</v>
      </c>
      <c r="E23" s="93">
        <v>63</v>
      </c>
      <c r="F23" s="93">
        <v>29</v>
      </c>
    </row>
    <row r="24" spans="1:6" ht="12.75">
      <c r="A24" s="110">
        <v>53</v>
      </c>
      <c r="B24" s="111" t="s">
        <v>362</v>
      </c>
      <c r="C24" s="93">
        <v>195</v>
      </c>
      <c r="D24" s="93">
        <v>296</v>
      </c>
      <c r="E24" s="93">
        <v>486</v>
      </c>
      <c r="F24" s="93">
        <v>466</v>
      </c>
    </row>
    <row r="25" spans="1:6" ht="12.75">
      <c r="A25" s="110">
        <v>176</v>
      </c>
      <c r="B25" s="114" t="s">
        <v>505</v>
      </c>
      <c r="C25" s="93">
        <v>641</v>
      </c>
      <c r="D25" s="93">
        <v>732</v>
      </c>
      <c r="E25" s="93">
        <v>791</v>
      </c>
      <c r="F25" s="93">
        <v>807</v>
      </c>
    </row>
    <row r="26" spans="1:6" ht="12.75">
      <c r="A26" s="110">
        <v>801</v>
      </c>
      <c r="B26" s="111" t="s">
        <v>429</v>
      </c>
      <c r="C26" s="93">
        <v>1</v>
      </c>
      <c r="D26" s="93">
        <v>1</v>
      </c>
      <c r="E26" s="120">
        <v>87</v>
      </c>
      <c r="F26" s="120">
        <v>91</v>
      </c>
    </row>
    <row r="27" spans="1:6" ht="12.75">
      <c r="A27" s="110">
        <v>800</v>
      </c>
      <c r="B27" s="111" t="s">
        <v>343</v>
      </c>
      <c r="C27" s="93">
        <v>1</v>
      </c>
      <c r="D27" s="93">
        <v>1</v>
      </c>
      <c r="E27" s="120">
        <v>139</v>
      </c>
      <c r="F27" s="120">
        <v>132</v>
      </c>
    </row>
    <row r="28" spans="1:6" ht="12.75">
      <c r="A28" s="110">
        <v>750</v>
      </c>
      <c r="B28" s="111" t="s">
        <v>363</v>
      </c>
      <c r="C28" s="93">
        <v>11</v>
      </c>
      <c r="D28" s="93">
        <v>10</v>
      </c>
      <c r="E28" s="93">
        <v>6</v>
      </c>
      <c r="F28" s="93">
        <v>17</v>
      </c>
    </row>
    <row r="29" spans="1:6" ht="12.75">
      <c r="A29" s="110">
        <v>69</v>
      </c>
      <c r="B29" s="111" t="s">
        <v>194</v>
      </c>
      <c r="C29" s="93">
        <v>4</v>
      </c>
      <c r="D29" s="93">
        <v>4</v>
      </c>
      <c r="E29" s="93">
        <v>5</v>
      </c>
      <c r="F29" s="93">
        <v>4</v>
      </c>
    </row>
    <row r="30" spans="1:6" ht="12.75">
      <c r="A30" s="110">
        <v>188</v>
      </c>
      <c r="B30" s="111" t="s">
        <v>364</v>
      </c>
      <c r="C30" s="93">
        <v>4</v>
      </c>
      <c r="D30" s="93">
        <v>4</v>
      </c>
      <c r="E30" s="93">
        <v>13</v>
      </c>
      <c r="F30" s="112">
        <v>13</v>
      </c>
    </row>
    <row r="31" spans="1:6" ht="12.75">
      <c r="A31" s="110">
        <v>45</v>
      </c>
      <c r="B31" s="111" t="s">
        <v>195</v>
      </c>
      <c r="C31" s="93">
        <v>424</v>
      </c>
      <c r="D31" s="93">
        <v>459</v>
      </c>
      <c r="E31" s="93">
        <v>520</v>
      </c>
      <c r="F31" s="112">
        <v>287</v>
      </c>
    </row>
    <row r="32" spans="1:6" ht="12.75">
      <c r="A32" s="110">
        <v>47</v>
      </c>
      <c r="B32" s="111" t="s">
        <v>430</v>
      </c>
      <c r="C32" s="93">
        <v>509</v>
      </c>
      <c r="D32" s="93">
        <v>466</v>
      </c>
      <c r="E32" s="93">
        <v>566</v>
      </c>
      <c r="F32" s="93">
        <v>490</v>
      </c>
    </row>
    <row r="33" spans="1:6" ht="12.75">
      <c r="A33" s="110">
        <v>99</v>
      </c>
      <c r="B33" s="111" t="s">
        <v>432</v>
      </c>
      <c r="C33" s="93">
        <v>3</v>
      </c>
      <c r="D33" s="93">
        <v>3</v>
      </c>
      <c r="E33" s="93">
        <v>4</v>
      </c>
      <c r="F33" s="93">
        <v>34</v>
      </c>
    </row>
    <row r="34" spans="1:6" ht="12.75">
      <c r="A34" s="110">
        <v>79</v>
      </c>
      <c r="B34" s="111" t="s">
        <v>366</v>
      </c>
      <c r="C34" s="93">
        <v>17</v>
      </c>
      <c r="D34" s="93">
        <v>12</v>
      </c>
      <c r="E34" s="93">
        <v>12</v>
      </c>
      <c r="F34" s="112">
        <v>12</v>
      </c>
    </row>
    <row r="35" spans="1:6" ht="12.75">
      <c r="A35" s="110">
        <v>78</v>
      </c>
      <c r="B35" s="111" t="s">
        <v>367</v>
      </c>
      <c r="C35" s="93">
        <v>6</v>
      </c>
      <c r="D35" s="93">
        <v>6</v>
      </c>
      <c r="E35" s="93">
        <v>6</v>
      </c>
      <c r="F35" s="112">
        <v>6</v>
      </c>
    </row>
    <row r="36" spans="1:6" ht="12.75">
      <c r="A36" s="110">
        <v>77</v>
      </c>
      <c r="B36" s="111" t="s">
        <v>368</v>
      </c>
      <c r="C36" s="93">
        <v>1</v>
      </c>
      <c r="D36" s="93">
        <v>1</v>
      </c>
      <c r="E36" s="93">
        <v>1</v>
      </c>
      <c r="F36" s="93">
        <v>0</v>
      </c>
    </row>
    <row r="37" spans="1:6" ht="12.75">
      <c r="A37" s="110">
        <v>187</v>
      </c>
      <c r="B37" s="111" t="s">
        <v>433</v>
      </c>
      <c r="C37" s="93">
        <v>22</v>
      </c>
      <c r="D37" s="93">
        <v>22</v>
      </c>
      <c r="E37" s="93">
        <v>51</v>
      </c>
      <c r="F37" s="112">
        <v>55</v>
      </c>
    </row>
    <row r="38" spans="1:6" ht="12.75">
      <c r="A38" s="110">
        <v>76</v>
      </c>
      <c r="B38" s="111" t="s">
        <v>337</v>
      </c>
      <c r="C38" s="93">
        <v>9</v>
      </c>
      <c r="D38" s="93">
        <v>13</v>
      </c>
      <c r="E38" s="93">
        <v>16</v>
      </c>
      <c r="F38" s="93">
        <v>16</v>
      </c>
    </row>
    <row r="39" spans="1:6" ht="12.75">
      <c r="A39" s="110">
        <v>51</v>
      </c>
      <c r="B39" s="111" t="s">
        <v>434</v>
      </c>
      <c r="C39" s="93">
        <v>3</v>
      </c>
      <c r="D39" s="93">
        <v>3</v>
      </c>
      <c r="E39" s="93">
        <v>3</v>
      </c>
      <c r="F39" s="93">
        <v>3</v>
      </c>
    </row>
    <row r="40" spans="1:6" ht="12.75">
      <c r="A40" s="110">
        <v>23</v>
      </c>
      <c r="B40" s="111" t="s">
        <v>335</v>
      </c>
      <c r="C40" s="93">
        <v>15</v>
      </c>
      <c r="D40" s="93">
        <v>15</v>
      </c>
      <c r="E40" s="93">
        <v>48</v>
      </c>
      <c r="F40" s="93">
        <v>50</v>
      </c>
    </row>
    <row r="41" spans="1:6" ht="12.75">
      <c r="A41" s="110">
        <v>20</v>
      </c>
      <c r="B41" s="111" t="s">
        <v>436</v>
      </c>
      <c r="C41" s="93">
        <v>82</v>
      </c>
      <c r="D41" s="93">
        <v>77</v>
      </c>
      <c r="E41" s="93">
        <v>75</v>
      </c>
      <c r="F41" s="93">
        <v>27</v>
      </c>
    </row>
    <row r="42" spans="1:6" ht="12.75">
      <c r="A42" s="110">
        <v>10</v>
      </c>
      <c r="B42" s="111" t="s">
        <v>431</v>
      </c>
      <c r="C42" s="93">
        <v>1305</v>
      </c>
      <c r="D42" s="93">
        <v>1676</v>
      </c>
      <c r="E42" s="93">
        <v>1802</v>
      </c>
      <c r="F42" s="93">
        <v>1944</v>
      </c>
    </row>
    <row r="43" spans="1:6" ht="12.75">
      <c r="A43" s="110" t="s">
        <v>6</v>
      </c>
      <c r="B43" s="111" t="s">
        <v>435</v>
      </c>
      <c r="C43" s="93">
        <v>3</v>
      </c>
      <c r="D43" s="93">
        <v>3</v>
      </c>
      <c r="E43" s="100" t="s">
        <v>6</v>
      </c>
      <c r="F43" s="100" t="s">
        <v>6</v>
      </c>
    </row>
    <row r="44" spans="1:6" ht="12.75">
      <c r="A44" s="119">
        <v>171</v>
      </c>
      <c r="B44" s="115" t="s">
        <v>437</v>
      </c>
      <c r="C44" s="94">
        <v>118</v>
      </c>
      <c r="D44" s="94">
        <v>129</v>
      </c>
      <c r="E44" s="94">
        <v>237</v>
      </c>
      <c r="F44" s="94">
        <v>19</v>
      </c>
    </row>
    <row r="45" spans="1:6" ht="12.75">
      <c r="A45" s="117" t="s">
        <v>442</v>
      </c>
      <c r="C45" s="116"/>
      <c r="D45" s="116"/>
      <c r="E45" s="116"/>
      <c r="F45" s="116"/>
    </row>
    <row r="46" spans="1:6" ht="12.75">
      <c r="A46" s="118" t="s">
        <v>441</v>
      </c>
      <c r="C46" s="116"/>
      <c r="D46" s="116"/>
      <c r="E46" s="116"/>
      <c r="F46" s="116"/>
    </row>
  </sheetData>
  <sheetProtection/>
  <mergeCells count="5">
    <mergeCell ref="B2:B3"/>
    <mergeCell ref="I6:I7"/>
    <mergeCell ref="J6:K6"/>
    <mergeCell ref="A2:A3"/>
    <mergeCell ref="C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22"/>
  <sheetViews>
    <sheetView zoomScalePageLayoutView="0" workbookViewId="0" topLeftCell="A1">
      <selection activeCell="D42" sqref="D42"/>
    </sheetView>
  </sheetViews>
  <sheetFormatPr defaultColWidth="27.8515625" defaultRowHeight="12" customHeight="1"/>
  <cols>
    <col min="1" max="1" width="12.140625" style="1" customWidth="1"/>
    <col min="2" max="2" width="30.7109375" style="1" customWidth="1"/>
    <col min="3" max="3" width="17.28125" style="1" customWidth="1"/>
    <col min="4" max="4" width="30.7109375" style="1" customWidth="1"/>
    <col min="5" max="5" width="22.8515625" style="1" customWidth="1"/>
    <col min="6" max="16384" width="27.8515625" style="1" customWidth="1"/>
  </cols>
  <sheetData>
    <row r="1" s="9" customFormat="1" ht="15" customHeight="1">
      <c r="A1" s="88" t="s">
        <v>564</v>
      </c>
    </row>
    <row r="2" spans="1:5" s="9" customFormat="1" ht="15" customHeight="1">
      <c r="A2" s="270" t="s">
        <v>20</v>
      </c>
      <c r="B2" s="274" t="s">
        <v>21</v>
      </c>
      <c r="C2" s="274"/>
      <c r="D2" s="275"/>
      <c r="E2" s="16"/>
    </row>
    <row r="3" spans="1:5" s="9" customFormat="1" ht="15" customHeight="1">
      <c r="A3" s="270"/>
      <c r="B3" s="274" t="s">
        <v>22</v>
      </c>
      <c r="C3" s="274"/>
      <c r="D3" s="275"/>
      <c r="E3" s="16"/>
    </row>
    <row r="4" spans="1:5" s="9" customFormat="1" ht="24.75" customHeight="1">
      <c r="A4" s="270"/>
      <c r="B4" s="129" t="s">
        <v>23</v>
      </c>
      <c r="C4" s="129" t="s">
        <v>24</v>
      </c>
      <c r="D4" s="130" t="s">
        <v>25</v>
      </c>
      <c r="E4" s="16"/>
    </row>
    <row r="5" spans="1:4" ht="15" customHeight="1">
      <c r="A5" s="190">
        <v>2012</v>
      </c>
      <c r="B5" s="93">
        <v>16096716</v>
      </c>
      <c r="C5" s="100">
        <v>63608868</v>
      </c>
      <c r="D5" s="93">
        <v>84182326</v>
      </c>
    </row>
    <row r="6" spans="1:4" ht="15" customHeight="1">
      <c r="A6" s="190">
        <v>2013</v>
      </c>
      <c r="B6" s="93">
        <v>16081184</v>
      </c>
      <c r="C6" s="93">
        <v>60927955</v>
      </c>
      <c r="D6" s="93">
        <v>82099513</v>
      </c>
    </row>
    <row r="7" spans="1:4" ht="15" customHeight="1">
      <c r="A7" s="190">
        <v>2014</v>
      </c>
      <c r="B7" s="215">
        <v>11687713</v>
      </c>
      <c r="C7" s="215">
        <v>52290455</v>
      </c>
      <c r="D7" s="215">
        <v>77197441</v>
      </c>
    </row>
    <row r="8" spans="1:4" ht="15" customHeight="1">
      <c r="A8" s="190">
        <v>2015</v>
      </c>
      <c r="B8" s="215">
        <v>8223766</v>
      </c>
      <c r="C8" s="215">
        <v>41004491</v>
      </c>
      <c r="D8" s="215">
        <v>55254075</v>
      </c>
    </row>
    <row r="9" spans="1:4" ht="15" customHeight="1">
      <c r="A9" s="190">
        <v>2016</v>
      </c>
      <c r="B9" s="215">
        <v>11670689</v>
      </c>
      <c r="C9" s="215">
        <v>53404170</v>
      </c>
      <c r="D9" s="215">
        <v>69500639</v>
      </c>
    </row>
    <row r="10" spans="1:4" ht="15" customHeight="1">
      <c r="A10" s="190">
        <v>2017</v>
      </c>
      <c r="B10" s="217">
        <v>13704440</v>
      </c>
      <c r="C10" s="217">
        <v>55962938</v>
      </c>
      <c r="D10" s="217">
        <v>84770724</v>
      </c>
    </row>
    <row r="11" spans="1:5" s="9" customFormat="1" ht="15" customHeight="1">
      <c r="A11" s="270" t="s">
        <v>20</v>
      </c>
      <c r="B11" s="280" t="s">
        <v>21</v>
      </c>
      <c r="C11" s="280"/>
      <c r="D11" s="280"/>
      <c r="E11" s="275"/>
    </row>
    <row r="12" spans="1:5" s="9" customFormat="1" ht="15" customHeight="1">
      <c r="A12" s="270"/>
      <c r="B12" s="274" t="s">
        <v>22</v>
      </c>
      <c r="C12" s="274"/>
      <c r="D12" s="274"/>
      <c r="E12" s="275"/>
    </row>
    <row r="13" spans="1:5" s="9" customFormat="1" ht="24.75" customHeight="1">
      <c r="A13" s="270"/>
      <c r="B13" s="129" t="s">
        <v>26</v>
      </c>
      <c r="C13" s="129" t="s">
        <v>27</v>
      </c>
      <c r="D13" s="129" t="s">
        <v>28</v>
      </c>
      <c r="E13" s="130" t="s">
        <v>203</v>
      </c>
    </row>
    <row r="14" spans="1:5" ht="15" customHeight="1">
      <c r="A14" s="216">
        <v>2012</v>
      </c>
      <c r="B14" s="92">
        <v>165494992</v>
      </c>
      <c r="C14" s="92" t="s">
        <v>91</v>
      </c>
      <c r="D14" s="92">
        <v>12300762</v>
      </c>
      <c r="E14" s="92">
        <v>94691</v>
      </c>
    </row>
    <row r="15" spans="1:5" ht="15" customHeight="1">
      <c r="A15" s="190">
        <v>2013</v>
      </c>
      <c r="B15" s="92">
        <v>158330193</v>
      </c>
      <c r="C15" s="92">
        <v>4770251</v>
      </c>
      <c r="D15" s="92">
        <v>21603952</v>
      </c>
      <c r="E15" s="92">
        <v>32965</v>
      </c>
    </row>
    <row r="16" spans="1:5" ht="15" customHeight="1">
      <c r="A16" s="190">
        <v>2014</v>
      </c>
      <c r="B16" s="215">
        <v>139864897</v>
      </c>
      <c r="C16" s="215">
        <v>2815211</v>
      </c>
      <c r="D16" s="215">
        <v>26949291</v>
      </c>
      <c r="E16" s="215">
        <v>2009305</v>
      </c>
    </row>
    <row r="17" spans="1:5" ht="15" customHeight="1">
      <c r="A17" s="190">
        <v>2015</v>
      </c>
      <c r="B17" s="215">
        <v>96819276</v>
      </c>
      <c r="C17" s="215">
        <v>1798935</v>
      </c>
      <c r="D17" s="215">
        <v>5924315</v>
      </c>
      <c r="E17" s="215">
        <v>499762</v>
      </c>
    </row>
    <row r="18" spans="1:5" ht="15" customHeight="1">
      <c r="A18" s="190">
        <v>2016</v>
      </c>
      <c r="B18" s="215">
        <v>124116486</v>
      </c>
      <c r="C18" s="215">
        <v>2422264</v>
      </c>
      <c r="D18" s="215">
        <v>8091149</v>
      </c>
      <c r="E18" s="215">
        <v>499725</v>
      </c>
    </row>
    <row r="19" spans="1:5" ht="15" customHeight="1">
      <c r="A19" s="191">
        <v>2017</v>
      </c>
      <c r="B19" s="217">
        <v>137359341</v>
      </c>
      <c r="C19" s="217">
        <v>2584995</v>
      </c>
      <c r="D19" s="217">
        <v>10294329</v>
      </c>
      <c r="E19" s="217">
        <v>355285</v>
      </c>
    </row>
    <row r="20" spans="1:5" ht="12" customHeight="1">
      <c r="A20" s="6" t="s">
        <v>567</v>
      </c>
      <c r="B20" s="7"/>
      <c r="C20" s="7"/>
      <c r="D20" s="7"/>
      <c r="E20" s="7"/>
    </row>
    <row r="21" spans="1:5" ht="12" customHeight="1">
      <c r="A21" s="46" t="s">
        <v>566</v>
      </c>
      <c r="B21" s="7"/>
      <c r="C21" s="7"/>
      <c r="D21" s="7"/>
      <c r="E21" s="7"/>
    </row>
    <row r="22" spans="1:2" ht="12" customHeight="1">
      <c r="A22" s="6" t="s">
        <v>201</v>
      </c>
      <c r="B22" s="21"/>
    </row>
  </sheetData>
  <sheetProtection/>
  <mergeCells count="6">
    <mergeCell ref="A2:A4"/>
    <mergeCell ref="B2:D2"/>
    <mergeCell ref="B3:D3"/>
    <mergeCell ref="A11:A13"/>
    <mergeCell ref="B11:E11"/>
    <mergeCell ref="B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M33"/>
  <sheetViews>
    <sheetView zoomScaleSheetLayoutView="100" workbookViewId="0" topLeftCell="A1">
      <selection activeCell="A2" sqref="A2:A4"/>
    </sheetView>
  </sheetViews>
  <sheetFormatPr defaultColWidth="17.140625" defaultRowHeight="12" customHeight="1"/>
  <cols>
    <col min="1" max="1" width="7.421875" style="1" customWidth="1"/>
    <col min="2" max="2" width="24.28125" style="1" customWidth="1"/>
    <col min="3" max="3" width="19.28125" style="1" customWidth="1"/>
    <col min="4" max="4" width="21.00390625" style="1" customWidth="1"/>
    <col min="5" max="5" width="20.7109375" style="1" customWidth="1"/>
    <col min="6" max="6" width="22.57421875" style="1" customWidth="1"/>
    <col min="7" max="7" width="36.28125" style="1" customWidth="1"/>
    <col min="8" max="8" width="21.8515625" style="1" customWidth="1"/>
    <col min="9" max="16384" width="17.140625" style="1" customWidth="1"/>
  </cols>
  <sheetData>
    <row r="1" s="9" customFormat="1" ht="15" customHeight="1">
      <c r="A1" s="88" t="s">
        <v>680</v>
      </c>
    </row>
    <row r="2" spans="1:7" s="9" customFormat="1" ht="15" customHeight="1">
      <c r="A2" s="270" t="s">
        <v>20</v>
      </c>
      <c r="B2" s="274" t="s">
        <v>204</v>
      </c>
      <c r="C2" s="274"/>
      <c r="D2" s="274"/>
      <c r="E2" s="274"/>
      <c r="F2" s="275"/>
      <c r="G2" s="16"/>
    </row>
    <row r="3" spans="1:7" s="9" customFormat="1" ht="15" customHeight="1">
      <c r="A3" s="270"/>
      <c r="B3" s="271" t="s">
        <v>250</v>
      </c>
      <c r="C3" s="271" t="s">
        <v>252</v>
      </c>
      <c r="D3" s="271" t="s">
        <v>253</v>
      </c>
      <c r="E3" s="271" t="s">
        <v>254</v>
      </c>
      <c r="F3" s="272" t="s">
        <v>251</v>
      </c>
      <c r="G3" s="15"/>
    </row>
    <row r="4" spans="1:10" s="9" customFormat="1" ht="15" customHeight="1">
      <c r="A4" s="270"/>
      <c r="B4" s="271"/>
      <c r="C4" s="271"/>
      <c r="D4" s="271"/>
      <c r="E4" s="271"/>
      <c r="F4" s="272"/>
      <c r="G4" s="15"/>
      <c r="H4" s="316"/>
      <c r="I4" s="316"/>
      <c r="J4" s="316"/>
    </row>
    <row r="5" spans="1:13" ht="15" customHeight="1">
      <c r="A5" s="190">
        <v>2012</v>
      </c>
      <c r="B5" s="100">
        <v>6345</v>
      </c>
      <c r="C5" s="100">
        <v>9989</v>
      </c>
      <c r="D5" s="100">
        <v>398</v>
      </c>
      <c r="E5" s="100">
        <v>38</v>
      </c>
      <c r="F5" s="100">
        <v>116</v>
      </c>
      <c r="G5" s="4"/>
      <c r="H5" s="18"/>
      <c r="I5" s="18"/>
      <c r="J5" s="18"/>
      <c r="K5" s="27"/>
      <c r="M5" s="27"/>
    </row>
    <row r="6" spans="1:6" ht="15" customHeight="1">
      <c r="A6" s="190">
        <v>2013</v>
      </c>
      <c r="B6" s="100">
        <v>8433</v>
      </c>
      <c r="C6" s="100">
        <v>12835</v>
      </c>
      <c r="D6" s="100">
        <v>437</v>
      </c>
      <c r="E6" s="100">
        <v>58</v>
      </c>
      <c r="F6" s="100">
        <v>151</v>
      </c>
    </row>
    <row r="7" spans="1:6" ht="15" customHeight="1">
      <c r="A7" s="190">
        <v>2014</v>
      </c>
      <c r="B7" s="100">
        <v>18304</v>
      </c>
      <c r="C7" s="100">
        <v>28263</v>
      </c>
      <c r="D7" s="100">
        <v>512</v>
      </c>
      <c r="E7" s="100">
        <v>144</v>
      </c>
      <c r="F7" s="100">
        <v>176</v>
      </c>
    </row>
    <row r="8" spans="1:6" ht="15" customHeight="1">
      <c r="A8" s="190">
        <v>2015</v>
      </c>
      <c r="B8" s="100">
        <v>11855</v>
      </c>
      <c r="C8" s="100">
        <v>19937</v>
      </c>
      <c r="D8" s="100">
        <v>546</v>
      </c>
      <c r="E8" s="100">
        <v>193</v>
      </c>
      <c r="F8" s="100">
        <v>182</v>
      </c>
    </row>
    <row r="9" spans="1:6" ht="15" customHeight="1">
      <c r="A9" s="190">
        <v>2016</v>
      </c>
      <c r="B9" s="100">
        <v>9912</v>
      </c>
      <c r="C9" s="100">
        <v>15316</v>
      </c>
      <c r="D9" s="100">
        <v>443</v>
      </c>
      <c r="E9" s="100">
        <v>157</v>
      </c>
      <c r="F9" s="100">
        <v>173</v>
      </c>
    </row>
    <row r="10" spans="1:6" ht="15" customHeight="1">
      <c r="A10" s="190">
        <v>2017</v>
      </c>
      <c r="B10" s="100">
        <v>9052</v>
      </c>
      <c r="C10" s="100">
        <v>14618</v>
      </c>
      <c r="D10" s="100">
        <v>423</v>
      </c>
      <c r="E10" s="100">
        <v>153</v>
      </c>
      <c r="F10" s="137">
        <v>166</v>
      </c>
    </row>
    <row r="11" spans="1:7" ht="19.5" customHeight="1">
      <c r="A11" s="301" t="s">
        <v>20</v>
      </c>
      <c r="B11" s="318" t="s">
        <v>247</v>
      </c>
      <c r="C11" s="318" t="s">
        <v>248</v>
      </c>
      <c r="D11" s="310" t="s">
        <v>249</v>
      </c>
      <c r="E11" s="317" t="s">
        <v>255</v>
      </c>
      <c r="F11" s="15"/>
      <c r="G11" s="15"/>
    </row>
    <row r="12" spans="1:9" ht="19.5" customHeight="1">
      <c r="A12" s="303"/>
      <c r="B12" s="281"/>
      <c r="C12" s="281"/>
      <c r="D12" s="311"/>
      <c r="E12" s="282"/>
      <c r="I12" s="9"/>
    </row>
    <row r="13" spans="1:5" ht="15" customHeight="1">
      <c r="A13" s="190">
        <v>2012</v>
      </c>
      <c r="B13" s="93">
        <v>38</v>
      </c>
      <c r="C13" s="93">
        <v>223</v>
      </c>
      <c r="D13" s="92">
        <v>27</v>
      </c>
      <c r="E13" s="92">
        <v>75</v>
      </c>
    </row>
    <row r="14" spans="1:5" ht="15" customHeight="1">
      <c r="A14" s="190">
        <v>2013</v>
      </c>
      <c r="B14" s="100">
        <v>48</v>
      </c>
      <c r="C14" s="100">
        <v>193</v>
      </c>
      <c r="D14" s="100">
        <v>48</v>
      </c>
      <c r="E14" s="100" t="s">
        <v>91</v>
      </c>
    </row>
    <row r="15" spans="1:5" ht="15" customHeight="1">
      <c r="A15" s="190">
        <v>2014</v>
      </c>
      <c r="B15" s="93">
        <v>62</v>
      </c>
      <c r="C15" s="93">
        <v>194</v>
      </c>
      <c r="D15" s="93">
        <v>56</v>
      </c>
      <c r="E15" s="100" t="s">
        <v>91</v>
      </c>
    </row>
    <row r="16" spans="1:5" ht="15" customHeight="1">
      <c r="A16" s="190">
        <v>2015</v>
      </c>
      <c r="B16" s="93">
        <v>60</v>
      </c>
      <c r="C16" s="93">
        <v>159</v>
      </c>
      <c r="D16" s="93">
        <v>47</v>
      </c>
      <c r="E16" s="100" t="s">
        <v>91</v>
      </c>
    </row>
    <row r="17" spans="1:5" ht="15" customHeight="1">
      <c r="A17" s="190">
        <v>2016</v>
      </c>
      <c r="B17" s="93">
        <v>55</v>
      </c>
      <c r="C17" s="93">
        <v>82</v>
      </c>
      <c r="D17" s="93">
        <v>36</v>
      </c>
      <c r="E17" s="100" t="s">
        <v>91</v>
      </c>
    </row>
    <row r="18" spans="1:5" ht="15" customHeight="1">
      <c r="A18" s="191">
        <v>2017</v>
      </c>
      <c r="B18" s="94">
        <v>56</v>
      </c>
      <c r="C18" s="94">
        <v>41</v>
      </c>
      <c r="D18" s="94">
        <v>25</v>
      </c>
      <c r="E18" s="94">
        <v>0</v>
      </c>
    </row>
    <row r="19" s="7" customFormat="1" ht="12" customHeight="1">
      <c r="A19" s="6" t="s">
        <v>600</v>
      </c>
    </row>
    <row r="24" spans="3:4" ht="12" customHeight="1">
      <c r="C24" s="21"/>
      <c r="D24" s="21"/>
    </row>
    <row r="25" spans="3:4" ht="12" customHeight="1">
      <c r="C25" s="21"/>
      <c r="D25" s="21"/>
    </row>
    <row r="29" spans="3:4" ht="12" customHeight="1">
      <c r="C29" s="21"/>
      <c r="D29" s="21"/>
    </row>
    <row r="30" spans="3:4" ht="12" customHeight="1">
      <c r="C30" s="21"/>
      <c r="D30" s="21"/>
    </row>
    <row r="31" spans="3:4" ht="12" customHeight="1">
      <c r="C31" s="21"/>
      <c r="D31" s="21"/>
    </row>
    <row r="32" spans="3:4" ht="12" customHeight="1">
      <c r="C32" s="21"/>
      <c r="D32" s="21"/>
    </row>
    <row r="33" spans="3:4" ht="12" customHeight="1">
      <c r="C33" s="21"/>
      <c r="D33" s="21"/>
    </row>
  </sheetData>
  <sheetProtection/>
  <mergeCells count="13">
    <mergeCell ref="A2:A4"/>
    <mergeCell ref="A11:A12"/>
    <mergeCell ref="D3:D4"/>
    <mergeCell ref="C3:C4"/>
    <mergeCell ref="D11:D12"/>
    <mergeCell ref="E3:E4"/>
    <mergeCell ref="H4:J4"/>
    <mergeCell ref="F3:F4"/>
    <mergeCell ref="E11:E12"/>
    <mergeCell ref="B2:F2"/>
    <mergeCell ref="B11:B12"/>
    <mergeCell ref="C11:C12"/>
    <mergeCell ref="B3:B4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colBreaks count="1" manualBreakCount="1">
    <brk id="6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N30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23.140625" style="0" customWidth="1"/>
    <col min="2" max="7" width="10.7109375" style="0" customWidth="1"/>
  </cols>
  <sheetData>
    <row r="1" s="9" customFormat="1" ht="19.5" customHeight="1">
      <c r="A1" s="201" t="s">
        <v>601</v>
      </c>
    </row>
    <row r="2" spans="1:7" ht="15" customHeight="1">
      <c r="A2" s="319" t="s">
        <v>216</v>
      </c>
      <c r="B2" s="320" t="s">
        <v>217</v>
      </c>
      <c r="C2" s="320"/>
      <c r="D2" s="320"/>
      <c r="E2" s="320"/>
      <c r="F2" s="320"/>
      <c r="G2" s="321"/>
    </row>
    <row r="3" spans="1:7" ht="15" customHeight="1">
      <c r="A3" s="319"/>
      <c r="B3" s="197">
        <v>2012</v>
      </c>
      <c r="C3" s="197">
        <v>2013</v>
      </c>
      <c r="D3" s="197">
        <v>2014</v>
      </c>
      <c r="E3" s="197">
        <v>2015</v>
      </c>
      <c r="F3" s="189">
        <v>2016</v>
      </c>
      <c r="G3" s="198">
        <v>2017</v>
      </c>
    </row>
    <row r="4" spans="1:7" ht="19.5" customHeight="1">
      <c r="A4" s="192" t="s">
        <v>75</v>
      </c>
      <c r="B4" s="193">
        <v>68540</v>
      </c>
      <c r="C4" s="144">
        <v>74287</v>
      </c>
      <c r="D4" s="144">
        <v>100063</v>
      </c>
      <c r="E4" s="139">
        <v>107202</v>
      </c>
      <c r="F4" s="144">
        <v>79352</v>
      </c>
      <c r="G4" s="144">
        <f>SUM(G5:G11)</f>
        <v>76747</v>
      </c>
    </row>
    <row r="5" spans="1:7" ht="19.5" customHeight="1">
      <c r="A5" s="194" t="s">
        <v>218</v>
      </c>
      <c r="B5" s="196">
        <v>576</v>
      </c>
      <c r="C5" s="93">
        <v>602</v>
      </c>
      <c r="D5" s="93">
        <v>871</v>
      </c>
      <c r="E5" s="100">
        <v>912</v>
      </c>
      <c r="F5" s="93">
        <v>456</v>
      </c>
      <c r="G5" s="93">
        <v>204</v>
      </c>
    </row>
    <row r="6" spans="1:7" ht="19.5" customHeight="1">
      <c r="A6" s="195" t="s">
        <v>224</v>
      </c>
      <c r="B6" s="196">
        <v>2013</v>
      </c>
      <c r="C6" s="93">
        <v>2390</v>
      </c>
      <c r="D6" s="93">
        <v>3136</v>
      </c>
      <c r="E6" s="100">
        <v>3441</v>
      </c>
      <c r="F6" s="93">
        <v>1797</v>
      </c>
      <c r="G6" s="93">
        <v>2787</v>
      </c>
    </row>
    <row r="7" spans="1:7" ht="19.5" customHeight="1">
      <c r="A7" s="194" t="s">
        <v>219</v>
      </c>
      <c r="B7" s="196">
        <v>26620</v>
      </c>
      <c r="C7" s="93">
        <v>30933</v>
      </c>
      <c r="D7" s="93">
        <v>35589</v>
      </c>
      <c r="E7" s="100">
        <v>28799</v>
      </c>
      <c r="F7" s="93">
        <v>10397</v>
      </c>
      <c r="G7" s="93">
        <v>13688</v>
      </c>
    </row>
    <row r="8" spans="1:7" ht="19.5" customHeight="1">
      <c r="A8" s="194" t="s">
        <v>220</v>
      </c>
      <c r="B8" s="196">
        <v>8801</v>
      </c>
      <c r="C8" s="93">
        <v>8146</v>
      </c>
      <c r="D8" s="93">
        <v>18436</v>
      </c>
      <c r="E8" s="100">
        <v>30370</v>
      </c>
      <c r="F8" s="93">
        <v>44959</v>
      </c>
      <c r="G8" s="93">
        <v>40100</v>
      </c>
    </row>
    <row r="9" spans="1:7" ht="19.5" customHeight="1">
      <c r="A9" s="194" t="s">
        <v>221</v>
      </c>
      <c r="B9" s="196">
        <v>1270</v>
      </c>
      <c r="C9" s="93">
        <v>1491</v>
      </c>
      <c r="D9" s="93">
        <v>2873</v>
      </c>
      <c r="E9" s="100">
        <v>3451</v>
      </c>
      <c r="F9" s="93">
        <v>1108</v>
      </c>
      <c r="G9" s="93">
        <v>567</v>
      </c>
    </row>
    <row r="10" spans="1:7" ht="19.5" customHeight="1">
      <c r="A10" s="194" t="s">
        <v>222</v>
      </c>
      <c r="B10" s="196">
        <v>29066</v>
      </c>
      <c r="C10" s="93">
        <v>30456</v>
      </c>
      <c r="D10" s="93">
        <v>38702</v>
      </c>
      <c r="E10" s="100">
        <v>39954</v>
      </c>
      <c r="F10" s="93">
        <v>20439</v>
      </c>
      <c r="G10" s="93">
        <v>19259</v>
      </c>
    </row>
    <row r="11" spans="1:7" ht="19.5" customHeight="1">
      <c r="A11" s="199" t="s">
        <v>223</v>
      </c>
      <c r="B11" s="200">
        <v>193</v>
      </c>
      <c r="C11" s="94">
        <v>268</v>
      </c>
      <c r="D11" s="94">
        <v>456</v>
      </c>
      <c r="E11" s="137">
        <v>275</v>
      </c>
      <c r="F11" s="94">
        <v>196</v>
      </c>
      <c r="G11" s="94">
        <v>142</v>
      </c>
    </row>
    <row r="12" spans="1:6" ht="12.75">
      <c r="A12" s="70" t="s">
        <v>598</v>
      </c>
      <c r="B12" s="35"/>
      <c r="C12" s="35"/>
      <c r="D12" s="35"/>
      <c r="E12" s="35"/>
      <c r="F12" s="35"/>
    </row>
    <row r="13" ht="12.75">
      <c r="A13" s="70" t="s">
        <v>599</v>
      </c>
    </row>
    <row r="14" ht="12.75">
      <c r="D14" s="41"/>
    </row>
    <row r="15" spans="4:7" ht="12.75">
      <c r="D15" s="42"/>
      <c r="E15" s="41"/>
      <c r="F15" s="41"/>
      <c r="G15" s="41"/>
    </row>
    <row r="16" spans="4:7" ht="12.75">
      <c r="D16" s="43"/>
      <c r="E16" s="42"/>
      <c r="F16" s="41"/>
      <c r="G16" s="41"/>
    </row>
    <row r="17" spans="4:14" ht="12.75">
      <c r="D17" s="43"/>
      <c r="E17" s="43"/>
      <c r="F17" s="43"/>
      <c r="G17" s="43"/>
      <c r="N17" s="41"/>
    </row>
    <row r="18" spans="4:14" ht="12.75">
      <c r="D18" s="43"/>
      <c r="E18" s="43"/>
      <c r="F18" s="43"/>
      <c r="G18" s="43"/>
      <c r="N18" s="43"/>
    </row>
    <row r="19" spans="4:14" ht="12.75">
      <c r="D19" s="43"/>
      <c r="E19" s="41"/>
      <c r="F19" s="41"/>
      <c r="G19" s="43"/>
      <c r="N19" s="43"/>
    </row>
    <row r="20" spans="4:14" ht="12.75">
      <c r="D20" s="43"/>
      <c r="E20" s="43"/>
      <c r="F20" s="43"/>
      <c r="G20" s="43"/>
      <c r="N20" s="43"/>
    </row>
    <row r="21" spans="4:14" ht="12.75">
      <c r="D21" s="34"/>
      <c r="E21" s="41"/>
      <c r="F21" s="41"/>
      <c r="G21" s="43"/>
      <c r="N21" s="43"/>
    </row>
    <row r="22" spans="4:14" ht="12.75">
      <c r="D22" s="80"/>
      <c r="G22" s="54"/>
      <c r="N22" s="43"/>
    </row>
    <row r="23" spans="4:14" ht="12.75">
      <c r="D23" s="34"/>
      <c r="G23" s="54"/>
      <c r="N23" s="41"/>
    </row>
    <row r="24" spans="4:11" ht="12.75">
      <c r="D24" s="34"/>
      <c r="F24" s="54"/>
      <c r="G24" s="54"/>
      <c r="H24" s="54"/>
      <c r="I24" s="54"/>
      <c r="J24" s="54"/>
      <c r="K24" s="54"/>
    </row>
    <row r="25" spans="4:7" ht="12.75">
      <c r="D25" s="35"/>
      <c r="G25" s="54"/>
    </row>
    <row r="26" spans="4:11" ht="12.75">
      <c r="D26" s="34"/>
      <c r="H26" s="54"/>
      <c r="I26" s="54"/>
      <c r="J26" s="54"/>
      <c r="K26" s="54"/>
    </row>
    <row r="27" spans="4:11" ht="12.75">
      <c r="D27" s="35"/>
      <c r="F27" s="54"/>
      <c r="G27" s="54"/>
      <c r="H27" s="54"/>
      <c r="I27" s="54"/>
      <c r="J27" s="54"/>
      <c r="K27" s="54"/>
    </row>
    <row r="28" spans="6:11" ht="12.75">
      <c r="F28" s="54"/>
      <c r="G28" s="54"/>
      <c r="H28" s="54"/>
      <c r="I28" s="54"/>
      <c r="J28" s="54"/>
      <c r="K28" s="54"/>
    </row>
    <row r="29" spans="7:11" ht="12.75">
      <c r="G29" s="54"/>
      <c r="H29" s="54"/>
      <c r="I29" s="54"/>
      <c r="J29" s="54"/>
      <c r="K29" s="54"/>
    </row>
    <row r="30" spans="6:11" ht="12.75">
      <c r="F30" s="54"/>
      <c r="G30" s="54"/>
      <c r="H30" s="54"/>
      <c r="I30" s="54"/>
      <c r="J30" s="54"/>
      <c r="K30" s="54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1.421875" style="0" customWidth="1"/>
    <col min="2" max="2" width="25.140625" style="0" customWidth="1"/>
    <col min="3" max="3" width="21.8515625" style="0" customWidth="1"/>
    <col min="4" max="4" width="27.421875" style="0" customWidth="1"/>
    <col min="5" max="5" width="23.28125" style="0" customWidth="1"/>
  </cols>
  <sheetData>
    <row r="1" spans="1:5" ht="15" customHeight="1">
      <c r="A1" s="88" t="s">
        <v>568</v>
      </c>
      <c r="B1" s="9"/>
      <c r="C1" s="9"/>
      <c r="D1" s="9"/>
      <c r="E1" s="9"/>
    </row>
    <row r="2" spans="1:5" ht="15" customHeight="1">
      <c r="A2" s="270" t="s">
        <v>20</v>
      </c>
      <c r="B2" s="271" t="s">
        <v>316</v>
      </c>
      <c r="C2" s="271"/>
      <c r="D2" s="271"/>
      <c r="E2" s="272"/>
    </row>
    <row r="3" spans="1:5" ht="24.75" customHeight="1">
      <c r="A3" s="270"/>
      <c r="B3" s="129" t="s">
        <v>23</v>
      </c>
      <c r="C3" s="129" t="s">
        <v>24</v>
      </c>
      <c r="D3" s="129" t="s">
        <v>309</v>
      </c>
      <c r="E3" s="130" t="s">
        <v>26</v>
      </c>
    </row>
    <row r="4" spans="1:5" ht="12.75">
      <c r="A4" s="190">
        <v>2012</v>
      </c>
      <c r="B4" s="93">
        <v>16096716</v>
      </c>
      <c r="C4" s="93">
        <v>63608868</v>
      </c>
      <c r="D4" s="93">
        <v>84182326</v>
      </c>
      <c r="E4" s="92">
        <v>165494992</v>
      </c>
    </row>
    <row r="5" spans="1:5" ht="12.75">
      <c r="A5" s="190">
        <v>2013</v>
      </c>
      <c r="B5" s="93">
        <v>16081184</v>
      </c>
      <c r="C5" s="93">
        <v>60927955</v>
      </c>
      <c r="D5" s="93">
        <v>82099513</v>
      </c>
      <c r="E5" s="92">
        <v>158330193</v>
      </c>
    </row>
    <row r="6" spans="1:5" ht="12.75">
      <c r="A6" s="190">
        <v>2014</v>
      </c>
      <c r="B6" s="93">
        <v>11688</v>
      </c>
      <c r="C6" s="93">
        <v>52290</v>
      </c>
      <c r="D6" s="93">
        <v>77197</v>
      </c>
      <c r="E6" s="92">
        <v>139865</v>
      </c>
    </row>
    <row r="7" spans="1:5" ht="12.75">
      <c r="A7" s="190">
        <v>2015</v>
      </c>
      <c r="B7" s="93">
        <v>8260</v>
      </c>
      <c r="C7" s="93">
        <v>41138</v>
      </c>
      <c r="D7" s="93">
        <v>55307</v>
      </c>
      <c r="E7" s="93">
        <v>96844</v>
      </c>
    </row>
    <row r="8" spans="1:5" ht="12.75">
      <c r="A8" s="190">
        <v>2016</v>
      </c>
      <c r="B8" s="93">
        <v>11672849</v>
      </c>
      <c r="C8" s="93">
        <v>53407080</v>
      </c>
      <c r="D8" s="93">
        <v>69500639</v>
      </c>
      <c r="E8" s="93">
        <v>124166123</v>
      </c>
    </row>
    <row r="9" spans="1:5" ht="12.75">
      <c r="A9" s="190">
        <v>2017</v>
      </c>
      <c r="B9" s="217">
        <v>13704440</v>
      </c>
      <c r="C9" s="217">
        <v>55962938</v>
      </c>
      <c r="D9" s="217">
        <v>84770724</v>
      </c>
      <c r="E9" s="218">
        <v>137359341</v>
      </c>
    </row>
    <row r="10" spans="1:5" ht="15" customHeight="1">
      <c r="A10" s="270" t="s">
        <v>20</v>
      </c>
      <c r="B10" s="271" t="s">
        <v>316</v>
      </c>
      <c r="C10" s="271"/>
      <c r="D10" s="271"/>
      <c r="E10" s="272"/>
    </row>
    <row r="11" spans="1:5" ht="15" customHeight="1">
      <c r="A11" s="270"/>
      <c r="B11" s="129" t="s">
        <v>27</v>
      </c>
      <c r="C11" s="129" t="s">
        <v>310</v>
      </c>
      <c r="D11" s="129" t="s">
        <v>311</v>
      </c>
      <c r="E11" s="130" t="s">
        <v>312</v>
      </c>
    </row>
    <row r="12" spans="1:5" ht="12.75">
      <c r="A12" s="216">
        <v>2012</v>
      </c>
      <c r="B12" s="92" t="s">
        <v>91</v>
      </c>
      <c r="C12" s="92" t="s">
        <v>91</v>
      </c>
      <c r="D12" s="92" t="s">
        <v>91</v>
      </c>
      <c r="E12" s="92" t="s">
        <v>91</v>
      </c>
    </row>
    <row r="13" spans="1:5" ht="12.75">
      <c r="A13" s="190">
        <v>2013</v>
      </c>
      <c r="B13" s="92">
        <v>4770251</v>
      </c>
      <c r="C13" s="92" t="s">
        <v>91</v>
      </c>
      <c r="D13" s="92" t="s">
        <v>91</v>
      </c>
      <c r="E13" s="92" t="s">
        <v>91</v>
      </c>
    </row>
    <row r="14" spans="1:5" ht="12.75">
      <c r="A14" s="190">
        <v>2014</v>
      </c>
      <c r="B14" s="92">
        <v>2815</v>
      </c>
      <c r="C14" s="92">
        <v>26949</v>
      </c>
      <c r="D14" s="92">
        <v>2159</v>
      </c>
      <c r="E14" s="92">
        <v>83</v>
      </c>
    </row>
    <row r="15" spans="1:5" ht="12.75">
      <c r="A15" s="190">
        <v>2015</v>
      </c>
      <c r="B15" s="93">
        <v>1800</v>
      </c>
      <c r="C15" s="93">
        <v>5924</v>
      </c>
      <c r="D15" s="111">
        <v>514</v>
      </c>
      <c r="E15" s="111">
        <v>47</v>
      </c>
    </row>
    <row r="16" spans="1:5" ht="12.75">
      <c r="A16" s="190">
        <v>2016</v>
      </c>
      <c r="B16" s="93">
        <v>2445877</v>
      </c>
      <c r="C16" s="93">
        <v>8091149</v>
      </c>
      <c r="D16" s="93">
        <v>499726</v>
      </c>
      <c r="E16" s="100">
        <v>6453</v>
      </c>
    </row>
    <row r="17" spans="1:5" ht="12.75">
      <c r="A17" s="190">
        <v>2017</v>
      </c>
      <c r="B17" s="218">
        <v>2584995</v>
      </c>
      <c r="C17" s="218">
        <v>10294329</v>
      </c>
      <c r="D17" s="218">
        <v>355285</v>
      </c>
      <c r="E17" s="218">
        <v>20808</v>
      </c>
    </row>
    <row r="18" spans="1:5" ht="15" customHeight="1">
      <c r="A18" s="270" t="s">
        <v>20</v>
      </c>
      <c r="B18" s="281" t="s">
        <v>316</v>
      </c>
      <c r="C18" s="281"/>
      <c r="D18" s="281"/>
      <c r="E18" s="282"/>
    </row>
    <row r="19" spans="1:5" ht="24.75" customHeight="1">
      <c r="A19" s="270"/>
      <c r="B19" s="129" t="s">
        <v>443</v>
      </c>
      <c r="C19" s="129" t="s">
        <v>313</v>
      </c>
      <c r="D19" s="129" t="s">
        <v>314</v>
      </c>
      <c r="E19" s="130" t="s">
        <v>315</v>
      </c>
    </row>
    <row r="20" spans="1:5" ht="12.75">
      <c r="A20" s="216">
        <v>2012</v>
      </c>
      <c r="B20" s="92" t="s">
        <v>91</v>
      </c>
      <c r="C20" s="92" t="s">
        <v>91</v>
      </c>
      <c r="D20" s="92" t="s">
        <v>91</v>
      </c>
      <c r="E20" s="92" t="s">
        <v>91</v>
      </c>
    </row>
    <row r="21" spans="1:5" ht="12.75">
      <c r="A21" s="190">
        <v>2013</v>
      </c>
      <c r="B21" s="92" t="s">
        <v>91</v>
      </c>
      <c r="C21" s="92" t="s">
        <v>91</v>
      </c>
      <c r="D21" s="92" t="s">
        <v>91</v>
      </c>
      <c r="E21" s="92" t="s">
        <v>91</v>
      </c>
    </row>
    <row r="22" spans="1:5" ht="12.75">
      <c r="A22" s="190">
        <v>2014</v>
      </c>
      <c r="B22" s="92">
        <v>319</v>
      </c>
      <c r="C22" s="92">
        <v>93</v>
      </c>
      <c r="D22" s="92">
        <v>179</v>
      </c>
      <c r="E22" s="93">
        <v>3</v>
      </c>
    </row>
    <row r="23" spans="1:5" ht="12.75">
      <c r="A23" s="190">
        <v>2015</v>
      </c>
      <c r="B23" s="92">
        <v>19</v>
      </c>
      <c r="C23" s="92" t="s">
        <v>207</v>
      </c>
      <c r="D23" s="92" t="s">
        <v>207</v>
      </c>
      <c r="E23" s="93">
        <v>3</v>
      </c>
    </row>
    <row r="24" spans="1:5" ht="12.75">
      <c r="A24" s="190">
        <v>2016</v>
      </c>
      <c r="B24" s="92">
        <v>8283</v>
      </c>
      <c r="C24" s="92" t="s">
        <v>91</v>
      </c>
      <c r="D24" s="92" t="s">
        <v>207</v>
      </c>
      <c r="E24" s="93">
        <v>36323</v>
      </c>
    </row>
    <row r="25" spans="1:5" ht="12.75">
      <c r="A25" s="191">
        <v>2017</v>
      </c>
      <c r="B25" s="217">
        <v>10550</v>
      </c>
      <c r="C25" s="217">
        <v>1383</v>
      </c>
      <c r="D25" s="217">
        <v>200</v>
      </c>
      <c r="E25" s="217">
        <v>15398</v>
      </c>
    </row>
    <row r="26" spans="1:5" ht="12.75">
      <c r="A26" s="6" t="s">
        <v>565</v>
      </c>
      <c r="B26" s="7"/>
      <c r="C26" s="7"/>
      <c r="D26" s="7"/>
      <c r="E26" s="7"/>
    </row>
    <row r="27" spans="1:5" ht="12.75">
      <c r="A27" s="70" t="s">
        <v>569</v>
      </c>
      <c r="B27" s="7"/>
      <c r="C27" s="7"/>
      <c r="D27" s="7"/>
      <c r="E27" s="7"/>
    </row>
    <row r="28" ht="12.75">
      <c r="A28" s="6" t="s">
        <v>327</v>
      </c>
    </row>
  </sheetData>
  <sheetProtection/>
  <mergeCells count="6">
    <mergeCell ref="A2:A3"/>
    <mergeCell ref="A10:A11"/>
    <mergeCell ref="B10:E10"/>
    <mergeCell ref="A18:A19"/>
    <mergeCell ref="B18:E18"/>
    <mergeCell ref="B2:E2"/>
  </mergeCells>
  <printOptions/>
  <pageMargins left="0.2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30"/>
  <sheetViews>
    <sheetView zoomScaleSheetLayoutView="100" zoomScalePageLayoutView="0" workbookViewId="0" topLeftCell="A1">
      <selection activeCell="A2" sqref="A2:A3"/>
    </sheetView>
  </sheetViews>
  <sheetFormatPr defaultColWidth="18.28125" defaultRowHeight="12" customHeight="1"/>
  <cols>
    <col min="1" max="1" width="13.00390625" style="1" customWidth="1"/>
    <col min="2" max="2" width="29.28125" style="1" customWidth="1"/>
    <col min="3" max="3" width="28.140625" style="1" customWidth="1"/>
    <col min="4" max="4" width="33.00390625" style="1" customWidth="1"/>
    <col min="5" max="5" width="37.57421875" style="1" customWidth="1"/>
    <col min="6" max="7" width="18.28125" style="1" customWidth="1"/>
    <col min="8" max="8" width="10.8515625" style="1" customWidth="1"/>
    <col min="9" max="9" width="7.28125" style="1" customWidth="1"/>
    <col min="10" max="16384" width="18.28125" style="1" customWidth="1"/>
  </cols>
  <sheetData>
    <row r="1" s="9" customFormat="1" ht="15" customHeight="1">
      <c r="A1" s="88" t="s">
        <v>658</v>
      </c>
    </row>
    <row r="2" spans="1:4" s="9" customFormat="1" ht="15" customHeight="1">
      <c r="A2" s="270" t="s">
        <v>20</v>
      </c>
      <c r="B2" s="283" t="s">
        <v>319</v>
      </c>
      <c r="C2" s="283"/>
      <c r="D2" s="284"/>
    </row>
    <row r="3" spans="1:4" s="9" customFormat="1" ht="15" customHeight="1">
      <c r="A3" s="270"/>
      <c r="B3" s="129" t="s">
        <v>306</v>
      </c>
      <c r="C3" s="129" t="s">
        <v>307</v>
      </c>
      <c r="D3" s="130" t="s">
        <v>308</v>
      </c>
    </row>
    <row r="4" spans="1:4" ht="15" customHeight="1">
      <c r="A4" s="161">
        <v>2012</v>
      </c>
      <c r="B4" s="92">
        <v>98287</v>
      </c>
      <c r="C4" s="92">
        <v>1349365</v>
      </c>
      <c r="D4" s="92">
        <v>149536</v>
      </c>
    </row>
    <row r="5" spans="1:4" ht="15" customHeight="1">
      <c r="A5" s="161">
        <v>2013</v>
      </c>
      <c r="B5" s="92">
        <v>95424</v>
      </c>
      <c r="C5" s="92">
        <v>1140994</v>
      </c>
      <c r="D5" s="92">
        <v>105335</v>
      </c>
    </row>
    <row r="6" spans="1:4" ht="15" customHeight="1">
      <c r="A6" s="161">
        <v>2014</v>
      </c>
      <c r="B6" s="92">
        <v>97254</v>
      </c>
      <c r="C6" s="92">
        <v>1001065</v>
      </c>
      <c r="D6" s="92">
        <v>74515</v>
      </c>
    </row>
    <row r="7" spans="1:5" ht="15" customHeight="1">
      <c r="A7" s="161">
        <v>2015</v>
      </c>
      <c r="B7" s="92">
        <v>212838</v>
      </c>
      <c r="C7" s="92">
        <v>1005295</v>
      </c>
      <c r="D7" s="92">
        <v>90567</v>
      </c>
      <c r="E7" s="33"/>
    </row>
    <row r="8" spans="1:5" ht="15" customHeight="1">
      <c r="A8" s="161">
        <v>2016</v>
      </c>
      <c r="B8" s="92">
        <v>261125</v>
      </c>
      <c r="C8" s="92">
        <v>925476</v>
      </c>
      <c r="D8" s="92">
        <v>134120</v>
      </c>
      <c r="E8" s="33"/>
    </row>
    <row r="9" spans="1:4" ht="15" customHeight="1">
      <c r="A9" s="162">
        <v>2017</v>
      </c>
      <c r="B9" s="137">
        <v>156135</v>
      </c>
      <c r="C9" s="137">
        <v>972609</v>
      </c>
      <c r="D9" s="137">
        <v>141964</v>
      </c>
    </row>
    <row r="10" s="7" customFormat="1" ht="12" customHeight="1">
      <c r="A10" s="12" t="s">
        <v>571</v>
      </c>
    </row>
    <row r="11" s="7" customFormat="1" ht="12" customHeight="1">
      <c r="A11" s="12" t="s">
        <v>243</v>
      </c>
    </row>
    <row r="12" s="38" customFormat="1" ht="12" customHeight="1">
      <c r="A12" s="46" t="s">
        <v>244</v>
      </c>
    </row>
    <row r="13" s="38" customFormat="1" ht="12" customHeight="1">
      <c r="A13" s="46" t="s">
        <v>570</v>
      </c>
    </row>
    <row r="20" ht="12" customHeight="1">
      <c r="E20" s="39"/>
    </row>
    <row r="30" ht="12" customHeight="1">
      <c r="E30" s="1" t="s">
        <v>213</v>
      </c>
    </row>
  </sheetData>
  <sheetProtection/>
  <mergeCells count="2"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39"/>
  <sheetViews>
    <sheetView zoomScalePageLayoutView="0" workbookViewId="0" topLeftCell="A1">
      <selection activeCell="A2" sqref="A2:A3"/>
    </sheetView>
  </sheetViews>
  <sheetFormatPr defaultColWidth="21.00390625" defaultRowHeight="12" customHeight="1"/>
  <cols>
    <col min="1" max="1" width="14.7109375" style="1" customWidth="1"/>
    <col min="2" max="2" width="15.7109375" style="1" customWidth="1"/>
    <col min="3" max="3" width="17.28125" style="1" customWidth="1"/>
    <col min="4" max="4" width="15.7109375" style="1" customWidth="1"/>
    <col min="5" max="5" width="16.140625" style="1" customWidth="1"/>
    <col min="6" max="16384" width="21.00390625" style="1" customWidth="1"/>
  </cols>
  <sheetData>
    <row r="1" s="9" customFormat="1" ht="18" customHeight="1">
      <c r="A1" s="88" t="s">
        <v>663</v>
      </c>
    </row>
    <row r="2" spans="1:5" s="9" customFormat="1" ht="18" customHeight="1">
      <c r="A2" s="270" t="s">
        <v>20</v>
      </c>
      <c r="B2" s="271" t="s">
        <v>29</v>
      </c>
      <c r="C2" s="271"/>
      <c r="D2" s="271" t="s">
        <v>573</v>
      </c>
      <c r="E2" s="272"/>
    </row>
    <row r="3" spans="1:5" s="9" customFormat="1" ht="18" customHeight="1">
      <c r="A3" s="270"/>
      <c r="B3" s="129" t="s">
        <v>30</v>
      </c>
      <c r="C3" s="129" t="s">
        <v>31</v>
      </c>
      <c r="D3" s="129" t="s">
        <v>30</v>
      </c>
      <c r="E3" s="130" t="s">
        <v>31</v>
      </c>
    </row>
    <row r="4" spans="1:5" ht="18" customHeight="1">
      <c r="A4" s="190">
        <v>2012</v>
      </c>
      <c r="B4" s="100">
        <v>153434657</v>
      </c>
      <c r="C4" s="100">
        <v>437300336</v>
      </c>
      <c r="D4" s="100">
        <v>229370</v>
      </c>
      <c r="E4" s="100">
        <v>1168805</v>
      </c>
    </row>
    <row r="5" spans="1:5" ht="18" customHeight="1">
      <c r="A5" s="190">
        <v>2013</v>
      </c>
      <c r="B5" s="100">
        <v>241669245</v>
      </c>
      <c r="C5" s="100">
        <v>407833561</v>
      </c>
      <c r="D5" s="100">
        <v>262845</v>
      </c>
      <c r="E5" s="100">
        <v>1351510</v>
      </c>
    </row>
    <row r="6" spans="1:5" ht="18" customHeight="1">
      <c r="A6" s="190">
        <v>2014</v>
      </c>
      <c r="B6" s="100">
        <v>381575964</v>
      </c>
      <c r="C6" s="100">
        <v>404008647</v>
      </c>
      <c r="D6" s="100">
        <v>330709</v>
      </c>
      <c r="E6" s="100">
        <v>1275103</v>
      </c>
    </row>
    <row r="7" spans="1:5" ht="18" customHeight="1">
      <c r="A7" s="190">
        <v>2015</v>
      </c>
      <c r="B7" s="100">
        <v>378258738</v>
      </c>
      <c r="C7" s="100">
        <v>331112521</v>
      </c>
      <c r="D7" s="100">
        <v>287549</v>
      </c>
      <c r="E7" s="100">
        <v>1200500</v>
      </c>
    </row>
    <row r="8" spans="1:5" ht="18" customHeight="1">
      <c r="A8" s="190">
        <v>2016</v>
      </c>
      <c r="B8" s="92">
        <v>178692863</v>
      </c>
      <c r="C8" s="100">
        <v>176830791</v>
      </c>
      <c r="D8" s="100">
        <v>164550</v>
      </c>
      <c r="E8" s="100">
        <v>1490754</v>
      </c>
    </row>
    <row r="9" spans="1:5" ht="18" customHeight="1">
      <c r="A9" s="190">
        <v>2017</v>
      </c>
      <c r="B9" s="100">
        <v>385448899</v>
      </c>
      <c r="C9" s="100">
        <v>181142722</v>
      </c>
      <c r="D9" s="100">
        <v>251297</v>
      </c>
      <c r="E9" s="93">
        <v>1064335</v>
      </c>
    </row>
    <row r="10" spans="1:5" ht="18" customHeight="1">
      <c r="A10" s="191">
        <v>2018</v>
      </c>
      <c r="B10" s="137">
        <v>393791628</v>
      </c>
      <c r="C10" s="137">
        <v>195776067</v>
      </c>
      <c r="D10" s="137">
        <v>250974</v>
      </c>
      <c r="E10" s="94">
        <v>977545</v>
      </c>
    </row>
    <row r="11" s="7" customFormat="1" ht="12" customHeight="1">
      <c r="A11" s="6" t="s">
        <v>572</v>
      </c>
    </row>
    <row r="12" ht="12" customHeight="1">
      <c r="A12" s="46" t="s">
        <v>466</v>
      </c>
    </row>
    <row r="15" ht="12" customHeight="1">
      <c r="B15" s="1" t="s">
        <v>213</v>
      </c>
    </row>
    <row r="21" spans="3:6" ht="12" customHeight="1">
      <c r="C21" s="21"/>
      <c r="D21" s="21"/>
      <c r="E21" s="21"/>
      <c r="F21" s="21"/>
    </row>
    <row r="22" spans="3:6" ht="12" customHeight="1">
      <c r="C22" s="21"/>
      <c r="D22" s="21"/>
      <c r="E22" s="21"/>
      <c r="F22" s="21"/>
    </row>
    <row r="23" spans="2:8" ht="12" customHeight="1">
      <c r="B23"/>
      <c r="C23"/>
      <c r="D23"/>
      <c r="E23"/>
      <c r="F23"/>
      <c r="G23"/>
      <c r="H23"/>
    </row>
    <row r="24" spans="2:8" ht="12" customHeight="1">
      <c r="B24"/>
      <c r="C24"/>
      <c r="D24"/>
      <c r="E24"/>
      <c r="F24"/>
      <c r="G24"/>
      <c r="H24"/>
    </row>
    <row r="25" spans="2:8" ht="12" customHeight="1">
      <c r="B25"/>
      <c r="C25"/>
      <c r="D25"/>
      <c r="E25"/>
      <c r="F25"/>
      <c r="G25"/>
      <c r="H25"/>
    </row>
    <row r="26" spans="2:8" ht="12" customHeight="1">
      <c r="B26"/>
      <c r="C26"/>
      <c r="D26"/>
      <c r="E26"/>
      <c r="F26"/>
      <c r="G26"/>
      <c r="H26"/>
    </row>
    <row r="27" spans="2:8" ht="12" customHeight="1">
      <c r="B27"/>
      <c r="C27"/>
      <c r="D27"/>
      <c r="E27"/>
      <c r="F27"/>
      <c r="G27"/>
      <c r="H27"/>
    </row>
    <row r="28" spans="2:8" ht="12" customHeight="1">
      <c r="B28"/>
      <c r="C28"/>
      <c r="D28"/>
      <c r="E28"/>
      <c r="F28"/>
      <c r="G28"/>
      <c r="H28"/>
    </row>
    <row r="29" spans="2:8" ht="12" customHeight="1">
      <c r="B29"/>
      <c r="C29"/>
      <c r="D29"/>
      <c r="E29"/>
      <c r="F29"/>
      <c r="G29"/>
      <c r="H29"/>
    </row>
    <row r="30" spans="2:8" ht="12" customHeight="1">
      <c r="B30"/>
      <c r="C30"/>
      <c r="D30"/>
      <c r="E30"/>
      <c r="F30"/>
      <c r="G30"/>
      <c r="H30"/>
    </row>
    <row r="31" spans="2:8" ht="12" customHeight="1">
      <c r="B31"/>
      <c r="C31"/>
      <c r="D31"/>
      <c r="E31"/>
      <c r="F31"/>
      <c r="G31"/>
      <c r="H31"/>
    </row>
    <row r="32" spans="2:8" ht="12" customHeight="1">
      <c r="B32"/>
      <c r="C32"/>
      <c r="D32"/>
      <c r="E32"/>
      <c r="F32"/>
      <c r="G32"/>
      <c r="H32"/>
    </row>
    <row r="33" spans="2:8" ht="12" customHeight="1">
      <c r="B33"/>
      <c r="C33"/>
      <c r="D33"/>
      <c r="E33"/>
      <c r="F33"/>
      <c r="G33"/>
      <c r="H33"/>
    </row>
    <row r="34" spans="2:8" ht="12" customHeight="1">
      <c r="B34"/>
      <c r="C34"/>
      <c r="D34"/>
      <c r="E34"/>
      <c r="F34"/>
      <c r="G34"/>
      <c r="H34"/>
    </row>
    <row r="35" spans="2:8" ht="12" customHeight="1">
      <c r="B35"/>
      <c r="C35"/>
      <c r="D35"/>
      <c r="E35"/>
      <c r="F35"/>
      <c r="G35"/>
      <c r="H35"/>
    </row>
    <row r="36" spans="2:8" ht="12" customHeight="1">
      <c r="B36"/>
      <c r="C36"/>
      <c r="D36"/>
      <c r="E36"/>
      <c r="F36"/>
      <c r="G36"/>
      <c r="H36"/>
    </row>
    <row r="37" spans="2:8" ht="12" customHeight="1">
      <c r="B37"/>
      <c r="C37"/>
      <c r="D37"/>
      <c r="E37"/>
      <c r="F37"/>
      <c r="G37"/>
      <c r="H37"/>
    </row>
    <row r="38" spans="2:8" ht="12" customHeight="1">
      <c r="B38"/>
      <c r="C38"/>
      <c r="D38"/>
      <c r="E38"/>
      <c r="F38"/>
      <c r="G38"/>
      <c r="H38"/>
    </row>
    <row r="39" spans="2:8" ht="12" customHeight="1">
      <c r="B39"/>
      <c r="C39"/>
      <c r="D39"/>
      <c r="E39"/>
      <c r="F39"/>
      <c r="G39"/>
      <c r="H39"/>
    </row>
  </sheetData>
  <sheetProtection/>
  <mergeCells count="3">
    <mergeCell ref="A2:A3"/>
    <mergeCell ref="B2:C2"/>
    <mergeCell ref="D2:E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2017-08-01T13:57:05Z</cp:lastPrinted>
  <dcterms:created xsi:type="dcterms:W3CDTF">2008-10-13T12:06:58Z</dcterms:created>
  <dcterms:modified xsi:type="dcterms:W3CDTF">2019-06-06T13:10:14Z</dcterms:modified>
  <cp:category/>
  <cp:version/>
  <cp:contentType/>
  <cp:contentStatus/>
</cp:coreProperties>
</file>